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700" windowHeight="8520" tabRatio="836" firstSheet="2" activeTab="15"/>
  </bookViews>
  <sheets>
    <sheet name="初中数学" sheetId="1" r:id="rId1"/>
    <sheet name="初中语文" sheetId="2" r:id="rId2"/>
    <sheet name="高中地理" sheetId="3" r:id="rId3"/>
    <sheet name="高中化学" sheetId="4" r:id="rId4"/>
    <sheet name="高中历史" sheetId="5" r:id="rId5"/>
    <sheet name="高中蒙生物" sheetId="6" r:id="rId6"/>
    <sheet name="高中蒙数学" sheetId="7" r:id="rId7"/>
    <sheet name="高中蒙英语" sheetId="8" r:id="rId8"/>
    <sheet name="高中生物" sheetId="9" r:id="rId9"/>
    <sheet name="高中数学" sheetId="10" r:id="rId10"/>
    <sheet name="高中物理" sheetId="11" r:id="rId11"/>
    <sheet name="高中语文" sheetId="12" r:id="rId12"/>
    <sheet name="高中政治" sheetId="13" r:id="rId13"/>
    <sheet name="小学汉语文" sheetId="14" r:id="rId14"/>
    <sheet name="小学蒙数学" sheetId="15" r:id="rId15"/>
    <sheet name="小学蒙体育" sheetId="16" r:id="rId16"/>
    <sheet name="小学蒙英语" sheetId="17" r:id="rId17"/>
    <sheet name="小学蒙语文" sheetId="18" r:id="rId18"/>
    <sheet name="小学数学" sheetId="19" r:id="rId19"/>
    <sheet name="小学体育" sheetId="20" r:id="rId20"/>
    <sheet name="小学语文" sheetId="21" r:id="rId21"/>
    <sheet name="学前教育" sheetId="22" r:id="rId22"/>
  </sheets>
  <definedNames/>
  <calcPr fullCalcOnLoad="1"/>
</workbook>
</file>

<file path=xl/sharedStrings.xml><?xml version="1.0" encoding="utf-8"?>
<sst xmlns="http://schemas.openxmlformats.org/spreadsheetml/2006/main" count="1380" uniqueCount="586">
  <si>
    <t>准考证号</t>
  </si>
  <si>
    <t>姓名</t>
  </si>
  <si>
    <t>身份证号</t>
  </si>
  <si>
    <t>报考岗位</t>
  </si>
  <si>
    <t>性别</t>
  </si>
  <si>
    <t>民族</t>
  </si>
  <si>
    <t>笔试卷面成绩</t>
  </si>
  <si>
    <t>政策加分</t>
  </si>
  <si>
    <t>笔试成绩</t>
  </si>
  <si>
    <t>女</t>
  </si>
  <si>
    <t>蒙古族</t>
  </si>
  <si>
    <t>男</t>
  </si>
  <si>
    <t>乌云</t>
  </si>
  <si>
    <t>苏日娜</t>
  </si>
  <si>
    <t>阿如娜</t>
  </si>
  <si>
    <t>木其尔</t>
  </si>
  <si>
    <t>汉族</t>
  </si>
  <si>
    <t>刘慧</t>
  </si>
  <si>
    <t>初中数学</t>
  </si>
  <si>
    <t>满族</t>
  </si>
  <si>
    <t>高慧</t>
  </si>
  <si>
    <t>孙乐</t>
  </si>
  <si>
    <t>张燕</t>
  </si>
  <si>
    <t>王浩</t>
  </si>
  <si>
    <t>张慧</t>
  </si>
  <si>
    <t>王婷婷</t>
  </si>
  <si>
    <t>红梅</t>
  </si>
  <si>
    <t>王颖</t>
  </si>
  <si>
    <t>李慧</t>
  </si>
  <si>
    <t>张丽娜</t>
  </si>
  <si>
    <t>初中语文</t>
  </si>
  <si>
    <t>王磊</t>
  </si>
  <si>
    <t>刘娜</t>
  </si>
  <si>
    <t>刘乐</t>
  </si>
  <si>
    <t>小学数学</t>
  </si>
  <si>
    <t>王琴</t>
  </si>
  <si>
    <t>张娜</t>
  </si>
  <si>
    <t>刘茹</t>
  </si>
  <si>
    <t>王旭</t>
  </si>
  <si>
    <t>小学语文</t>
  </si>
  <si>
    <t>王媛</t>
  </si>
  <si>
    <t>刘洋</t>
  </si>
  <si>
    <t>张丽</t>
  </si>
  <si>
    <t>吕鑫</t>
  </si>
  <si>
    <t>杨艳茹</t>
  </si>
  <si>
    <t>斯庆高娃</t>
  </si>
  <si>
    <t>乌云嘎</t>
  </si>
  <si>
    <t>敖日格乐</t>
  </si>
  <si>
    <t>吴倩</t>
  </si>
  <si>
    <t>珠娜</t>
  </si>
  <si>
    <t>代小</t>
  </si>
  <si>
    <t>高中生物</t>
  </si>
  <si>
    <t>高中语文</t>
  </si>
  <si>
    <t>小学蒙语文</t>
  </si>
  <si>
    <t>哈斯图雅</t>
  </si>
  <si>
    <t>图雅</t>
  </si>
  <si>
    <t>吉日木图</t>
  </si>
  <si>
    <t>哈日贵</t>
  </si>
  <si>
    <t>张伟</t>
  </si>
  <si>
    <t>赵荣</t>
  </si>
  <si>
    <t>娜日苏</t>
  </si>
  <si>
    <t>15015350728</t>
  </si>
  <si>
    <t>王利平</t>
  </si>
  <si>
    <t>150125198903100013</t>
  </si>
  <si>
    <t>15015350807</t>
  </si>
  <si>
    <t>朱应良</t>
  </si>
  <si>
    <t>622323198907300218</t>
  </si>
  <si>
    <t>15015350604</t>
  </si>
  <si>
    <t>颜文英</t>
  </si>
  <si>
    <t>431128199307100449</t>
  </si>
  <si>
    <t>15015350812</t>
  </si>
  <si>
    <t>王晓蒙</t>
  </si>
  <si>
    <t>150425198908032554</t>
  </si>
  <si>
    <t>15015350621</t>
  </si>
  <si>
    <t>刘立新</t>
  </si>
  <si>
    <t>150303199104190021</t>
  </si>
  <si>
    <t>15015350905</t>
  </si>
  <si>
    <t>陈博</t>
  </si>
  <si>
    <t>622726199002031928</t>
  </si>
  <si>
    <t>15015350611</t>
  </si>
  <si>
    <t>150421198710131228</t>
  </si>
  <si>
    <t>15015350702</t>
  </si>
  <si>
    <t>贺佳娜</t>
  </si>
  <si>
    <t>612729199207102125</t>
  </si>
  <si>
    <t>15015350820</t>
  </si>
  <si>
    <t>乔秀英</t>
  </si>
  <si>
    <t>150124199002048463</t>
  </si>
  <si>
    <t>15015350824</t>
  </si>
  <si>
    <t>李俊峰</t>
  </si>
  <si>
    <t>150429198802102310</t>
  </si>
  <si>
    <t>15015350918</t>
  </si>
  <si>
    <t>杨立超</t>
  </si>
  <si>
    <t>150421199303273549</t>
  </si>
  <si>
    <t>15015350906</t>
  </si>
  <si>
    <t>赵灵慧</t>
  </si>
  <si>
    <t>152726199103222421</t>
  </si>
  <si>
    <t>15015350127</t>
  </si>
  <si>
    <t>李晓艳</t>
  </si>
  <si>
    <t>15252719871104392X</t>
  </si>
  <si>
    <t>15015350203</t>
  </si>
  <si>
    <t>高明</t>
  </si>
  <si>
    <t>152726198912290315</t>
  </si>
  <si>
    <t>15015350209</t>
  </si>
  <si>
    <t>乔玉亭</t>
  </si>
  <si>
    <t>150121199008086824</t>
  </si>
  <si>
    <t>15015350116</t>
  </si>
  <si>
    <t>贺俊生</t>
  </si>
  <si>
    <t>152827199011104518</t>
  </si>
  <si>
    <t>15015350501</t>
  </si>
  <si>
    <t>赵岩</t>
  </si>
  <si>
    <t>152322198903310022</t>
  </si>
  <si>
    <t>15015350420</t>
  </si>
  <si>
    <t>李珊珊</t>
  </si>
  <si>
    <t>15212219880708452X</t>
  </si>
  <si>
    <t>15015350512</t>
  </si>
  <si>
    <t>宋文帅</t>
  </si>
  <si>
    <t>150202199107230031</t>
  </si>
  <si>
    <t>15015350302</t>
  </si>
  <si>
    <t>612728199210170624</t>
  </si>
  <si>
    <t>15015350224</t>
  </si>
  <si>
    <t>张高荣</t>
  </si>
  <si>
    <t>152628199004264391</t>
  </si>
  <si>
    <t>15015350308</t>
  </si>
  <si>
    <t>612725198411205025</t>
  </si>
  <si>
    <t>15015350422</t>
  </si>
  <si>
    <t>15282319901019312X</t>
  </si>
  <si>
    <t>15015350316</t>
  </si>
  <si>
    <t>周夏琳</t>
  </si>
  <si>
    <t>612723199005280048</t>
  </si>
  <si>
    <t>15015351521</t>
  </si>
  <si>
    <t>152726199107085129</t>
  </si>
  <si>
    <t>高中地理</t>
  </si>
  <si>
    <t>15015351525</t>
  </si>
  <si>
    <t>高美倩</t>
  </si>
  <si>
    <t>612701199007084026</t>
  </si>
  <si>
    <t>15015351608</t>
  </si>
  <si>
    <t>黄苏和</t>
  </si>
  <si>
    <t>152722199010120316</t>
  </si>
  <si>
    <t>15015351510</t>
  </si>
  <si>
    <t>郝崟崟</t>
  </si>
  <si>
    <t>612727199110174816</t>
  </si>
  <si>
    <t>15015351528</t>
  </si>
  <si>
    <t>150207198507293231</t>
  </si>
  <si>
    <t>15015351520</t>
  </si>
  <si>
    <t>杜淑珍</t>
  </si>
  <si>
    <t>152722198910142428</t>
  </si>
  <si>
    <t>15015351825</t>
  </si>
  <si>
    <t>李瑞荣</t>
  </si>
  <si>
    <t>150124198904136513</t>
  </si>
  <si>
    <t>高中化学</t>
  </si>
  <si>
    <t>15015351812</t>
  </si>
  <si>
    <t>刘旭晨</t>
  </si>
  <si>
    <t>152825199103012749</t>
  </si>
  <si>
    <t>15015351816</t>
  </si>
  <si>
    <t>屈燕荣</t>
  </si>
  <si>
    <t>15272219890117214X</t>
  </si>
  <si>
    <t>高中历史</t>
  </si>
  <si>
    <t>15015351406</t>
  </si>
  <si>
    <t>史峰</t>
  </si>
  <si>
    <t>150425198904042050</t>
  </si>
  <si>
    <t>15015351424</t>
  </si>
  <si>
    <t>齐宝茹</t>
  </si>
  <si>
    <t>152322199212033729</t>
  </si>
  <si>
    <t>15015351427</t>
  </si>
  <si>
    <t>辛荣</t>
  </si>
  <si>
    <t>152801198908130923</t>
  </si>
  <si>
    <t>15015351418</t>
  </si>
  <si>
    <t>王二平</t>
  </si>
  <si>
    <t>152722198710052743</t>
  </si>
  <si>
    <t>15015351420</t>
  </si>
  <si>
    <t>范颜萍</t>
  </si>
  <si>
    <t>620122199110081025</t>
  </si>
  <si>
    <t>15015351413</t>
  </si>
  <si>
    <t>康艳如</t>
  </si>
  <si>
    <t>150202199208171229</t>
  </si>
  <si>
    <t>15015352302</t>
  </si>
  <si>
    <t>152726199203014822</t>
  </si>
  <si>
    <t>高中蒙授生物</t>
  </si>
  <si>
    <t>15015352301</t>
  </si>
  <si>
    <t>西和热</t>
  </si>
  <si>
    <t>152725199205211241</t>
  </si>
  <si>
    <t>15015352311</t>
  </si>
  <si>
    <t>苏道拉呼</t>
  </si>
  <si>
    <t>150421199310284721</t>
  </si>
  <si>
    <t>15015352116</t>
  </si>
  <si>
    <t>乌云昭拉</t>
  </si>
  <si>
    <t>150425198905085829</t>
  </si>
  <si>
    <t>高中蒙授数学</t>
  </si>
  <si>
    <t>15015352114</t>
  </si>
  <si>
    <t>152322198812124128</t>
  </si>
  <si>
    <t>15015352108</t>
  </si>
  <si>
    <t>斯琴图亚</t>
  </si>
  <si>
    <t>152726198908055128</t>
  </si>
  <si>
    <t>15015352212</t>
  </si>
  <si>
    <t>乌日吉木斯</t>
  </si>
  <si>
    <t>152221198905166122</t>
  </si>
  <si>
    <t>高中蒙授英语</t>
  </si>
  <si>
    <t>15015352201</t>
  </si>
  <si>
    <t>152323199309016622</t>
  </si>
  <si>
    <t>15015352006</t>
  </si>
  <si>
    <t>贾小利</t>
  </si>
  <si>
    <t>13012519851104002X</t>
  </si>
  <si>
    <t>15015352007</t>
  </si>
  <si>
    <t>孙立娜</t>
  </si>
  <si>
    <t>130823199007217527</t>
  </si>
  <si>
    <t>15015352002</t>
  </si>
  <si>
    <t>余洁</t>
  </si>
  <si>
    <t>152823199111221329</t>
  </si>
  <si>
    <t>15015350827</t>
  </si>
  <si>
    <t>张喧佼</t>
  </si>
  <si>
    <t>152726199203170622</t>
  </si>
  <si>
    <t>高中数学</t>
  </si>
  <si>
    <t>15015350715</t>
  </si>
  <si>
    <t>徐冬冬</t>
  </si>
  <si>
    <t>152127199207201813</t>
  </si>
  <si>
    <t>15015350623</t>
  </si>
  <si>
    <t>晏灵雷</t>
  </si>
  <si>
    <t>152322198802142912</t>
  </si>
  <si>
    <t>15015350806</t>
  </si>
  <si>
    <t>谢继飞</t>
  </si>
  <si>
    <t>152322199101170018</t>
  </si>
  <si>
    <t>15015350603</t>
  </si>
  <si>
    <t>乔羽</t>
  </si>
  <si>
    <t>152726199103020328</t>
  </si>
  <si>
    <t>15015350903</t>
  </si>
  <si>
    <t>李鹏举</t>
  </si>
  <si>
    <t>622323199010040559</t>
  </si>
  <si>
    <t>15015350605</t>
  </si>
  <si>
    <t>宋娅妮</t>
  </si>
  <si>
    <t>150123198801042622</t>
  </si>
  <si>
    <t>15015350813</t>
  </si>
  <si>
    <t>武亚楠</t>
  </si>
  <si>
    <t>150426199202082542</t>
  </si>
  <si>
    <t>15015350823</t>
  </si>
  <si>
    <t>刘斌</t>
  </si>
  <si>
    <t>142202199109101268</t>
  </si>
  <si>
    <t>15015351701</t>
  </si>
  <si>
    <t>赵培玲</t>
  </si>
  <si>
    <t>150122198610122121</t>
  </si>
  <si>
    <t>高中物理</t>
  </si>
  <si>
    <t>15015351707</t>
  </si>
  <si>
    <t>白云鹏</t>
  </si>
  <si>
    <t>150430198808103395</t>
  </si>
  <si>
    <t>15015351712</t>
  </si>
  <si>
    <t>吴婧</t>
  </si>
  <si>
    <t>152726199009285426</t>
  </si>
  <si>
    <t>15015350118</t>
  </si>
  <si>
    <t>王思涵</t>
  </si>
  <si>
    <t>152726199108290028</t>
  </si>
  <si>
    <t>15015350412</t>
  </si>
  <si>
    <t>李建乐</t>
  </si>
  <si>
    <t>150202198708271838</t>
  </si>
  <si>
    <t>15015350111</t>
  </si>
  <si>
    <t>商晓琳</t>
  </si>
  <si>
    <t>15042419930622002X</t>
  </si>
  <si>
    <t>15015350218</t>
  </si>
  <si>
    <t>葛素红</t>
  </si>
  <si>
    <t>150203198507120327</t>
  </si>
  <si>
    <t>15015350317</t>
  </si>
  <si>
    <t>郑冉</t>
  </si>
  <si>
    <t>140932199012070025</t>
  </si>
  <si>
    <t>15015350402</t>
  </si>
  <si>
    <t>魏特娜</t>
  </si>
  <si>
    <t>152726199204170325</t>
  </si>
  <si>
    <t>15015351025</t>
  </si>
  <si>
    <t>韦娜</t>
  </si>
  <si>
    <t>152727199102053626</t>
  </si>
  <si>
    <t>高中政治</t>
  </si>
  <si>
    <t>15015351223</t>
  </si>
  <si>
    <t>郭玉玉</t>
  </si>
  <si>
    <t>150303198902252528</t>
  </si>
  <si>
    <t>15015351019</t>
  </si>
  <si>
    <t>杜全龙</t>
  </si>
  <si>
    <t>152325199112020014</t>
  </si>
  <si>
    <t>15015351113</t>
  </si>
  <si>
    <t>152726199110064222</t>
  </si>
  <si>
    <t>15015351220</t>
  </si>
  <si>
    <t>15272819920212212X</t>
  </si>
  <si>
    <t>15015351023</t>
  </si>
  <si>
    <t>152722198406040027</t>
  </si>
  <si>
    <t>15015350221</t>
  </si>
  <si>
    <t>哈斯格乐巴</t>
  </si>
  <si>
    <t>152726198909076027</t>
  </si>
  <si>
    <t>小学汉语文</t>
  </si>
  <si>
    <t>15015350204</t>
  </si>
  <si>
    <t>152726199007153024</t>
  </si>
  <si>
    <t>15015350328</t>
  </si>
  <si>
    <t>152726199102280021</t>
  </si>
  <si>
    <t>15015352117</t>
  </si>
  <si>
    <t>哈斯格日乐</t>
  </si>
  <si>
    <t>152726198908196625</t>
  </si>
  <si>
    <t>小学蒙授数学</t>
  </si>
  <si>
    <t>15015352118</t>
  </si>
  <si>
    <t>152726199001172128</t>
  </si>
  <si>
    <t>15015352105</t>
  </si>
  <si>
    <t>格日乐陶格斯</t>
  </si>
  <si>
    <t>152726198801122124</t>
  </si>
  <si>
    <t>15015352701</t>
  </si>
  <si>
    <t>152725199102182118</t>
  </si>
  <si>
    <t>小学蒙授体育</t>
  </si>
  <si>
    <t>15015352703</t>
  </si>
  <si>
    <t>那顺布和</t>
  </si>
  <si>
    <t>152728198807012711</t>
  </si>
  <si>
    <t>15015352702</t>
  </si>
  <si>
    <t>152726198909254516</t>
  </si>
  <si>
    <t>15015352707</t>
  </si>
  <si>
    <t>苏宁苏都</t>
  </si>
  <si>
    <t>152726198909066013</t>
  </si>
  <si>
    <t>15015352207</t>
  </si>
  <si>
    <t>152726199103100926</t>
  </si>
  <si>
    <t>小学蒙授英语</t>
  </si>
  <si>
    <t>15015352211</t>
  </si>
  <si>
    <t>152726198306024826</t>
  </si>
  <si>
    <t>15015352205</t>
  </si>
  <si>
    <t>乌云斯庆</t>
  </si>
  <si>
    <t>152726198506043028</t>
  </si>
  <si>
    <t>15015352524</t>
  </si>
  <si>
    <t>同格拉格</t>
  </si>
  <si>
    <t>152726198811144829</t>
  </si>
  <si>
    <t>15015352604</t>
  </si>
  <si>
    <t>高瑶娜</t>
  </si>
  <si>
    <t>152726199011265723</t>
  </si>
  <si>
    <t>15015352520</t>
  </si>
  <si>
    <t>152726199305135123</t>
  </si>
  <si>
    <t>15015352523</t>
  </si>
  <si>
    <t>庆达木尼</t>
  </si>
  <si>
    <t>152727198811011520</t>
  </si>
  <si>
    <t>15015352517</t>
  </si>
  <si>
    <t>152727199006121529</t>
  </si>
  <si>
    <t>15015352513</t>
  </si>
  <si>
    <t>娜木尔高娃</t>
  </si>
  <si>
    <t>152726198808074524</t>
  </si>
  <si>
    <t>15015350711</t>
  </si>
  <si>
    <t>冯金雪</t>
  </si>
  <si>
    <t>152104199012112525</t>
  </si>
  <si>
    <t>15015350609</t>
  </si>
  <si>
    <t>藏青</t>
  </si>
  <si>
    <t>152726199202100323</t>
  </si>
  <si>
    <t>15015350602</t>
  </si>
  <si>
    <t>15272619910301127X</t>
  </si>
  <si>
    <t>15015350725</t>
  </si>
  <si>
    <t>安莎</t>
  </si>
  <si>
    <t>152726198703092726</t>
  </si>
  <si>
    <t>15015350706</t>
  </si>
  <si>
    <t>折瑞</t>
  </si>
  <si>
    <t>152726199203100325</t>
  </si>
  <si>
    <t>15015350626</t>
  </si>
  <si>
    <t>燕燕</t>
  </si>
  <si>
    <t>15272619900706032X</t>
  </si>
  <si>
    <t>15015352403</t>
  </si>
  <si>
    <t>152726199110014532</t>
  </si>
  <si>
    <t>小学体育足球教学</t>
  </si>
  <si>
    <t>15015352402</t>
  </si>
  <si>
    <t>马鹏</t>
  </si>
  <si>
    <t>152728198804184817</t>
  </si>
  <si>
    <t>15015352401</t>
  </si>
  <si>
    <t>王靖邦</t>
  </si>
  <si>
    <t>152726199210030070</t>
  </si>
  <si>
    <t>15015352404</t>
  </si>
  <si>
    <t>李幸</t>
  </si>
  <si>
    <t>15272619930223541X</t>
  </si>
  <si>
    <t>15015352409</t>
  </si>
  <si>
    <t>152726199005291212</t>
  </si>
  <si>
    <t>15015352411</t>
  </si>
  <si>
    <t>苏振华</t>
  </si>
  <si>
    <t>152725198312061838</t>
  </si>
  <si>
    <t>15015350106</t>
  </si>
  <si>
    <t>李焱</t>
  </si>
  <si>
    <t>152726199009200920</t>
  </si>
  <si>
    <t>15015350519</t>
  </si>
  <si>
    <t>石盼之</t>
  </si>
  <si>
    <t>152726199203130022</t>
  </si>
  <si>
    <t>15015350314</t>
  </si>
  <si>
    <t>万雄</t>
  </si>
  <si>
    <t>152726198906121232</t>
  </si>
  <si>
    <t>15015350401</t>
  </si>
  <si>
    <t>152726198911174822</t>
  </si>
  <si>
    <t>15015350101</t>
  </si>
  <si>
    <t>152726199006200327</t>
  </si>
  <si>
    <t>15015350312</t>
  </si>
  <si>
    <t>李切切</t>
  </si>
  <si>
    <t>152726199002103028</t>
  </si>
  <si>
    <t>15015350112</t>
  </si>
  <si>
    <t>祁晓芳</t>
  </si>
  <si>
    <t>152726199103090625</t>
  </si>
  <si>
    <t>15015350216</t>
  </si>
  <si>
    <t>许长晶</t>
  </si>
  <si>
    <t>152125198410100025</t>
  </si>
  <si>
    <t>15015350105</t>
  </si>
  <si>
    <t>贺红丽</t>
  </si>
  <si>
    <t>150424198607044520</t>
  </si>
  <si>
    <t>15015350108</t>
  </si>
  <si>
    <t>乔冠男</t>
  </si>
  <si>
    <t>150625199004050325</t>
  </si>
  <si>
    <t>15015350405</t>
  </si>
  <si>
    <t>周文博</t>
  </si>
  <si>
    <t>150403198510272525</t>
  </si>
  <si>
    <t>15015350429</t>
  </si>
  <si>
    <t>152726199412120023</t>
  </si>
  <si>
    <t>15015350220</t>
  </si>
  <si>
    <t>段淑渊</t>
  </si>
  <si>
    <t>150625199004254221</t>
  </si>
  <si>
    <t>15015350227</t>
  </si>
  <si>
    <t>152726199410183346</t>
  </si>
  <si>
    <t>15015350322</t>
  </si>
  <si>
    <t>张晨琛</t>
  </si>
  <si>
    <t>150302198806253524</t>
  </si>
  <si>
    <t>15015353102</t>
  </si>
  <si>
    <t>李腊梅</t>
  </si>
  <si>
    <t>152726199211203623</t>
  </si>
  <si>
    <t>学前教育</t>
  </si>
  <si>
    <t>15015353108</t>
  </si>
  <si>
    <t>袁琴</t>
  </si>
  <si>
    <t>152726199010062422</t>
  </si>
  <si>
    <t>15015352815</t>
  </si>
  <si>
    <t>152726198807085424</t>
  </si>
  <si>
    <t>15015353105</t>
  </si>
  <si>
    <t>高莹</t>
  </si>
  <si>
    <t>152726199210120041</t>
  </si>
  <si>
    <t>15015353030</t>
  </si>
  <si>
    <t>152726199311262727</t>
  </si>
  <si>
    <t>15015352905</t>
  </si>
  <si>
    <t>刘姝娴</t>
  </si>
  <si>
    <t>152726198703284824</t>
  </si>
  <si>
    <t>15015353114</t>
  </si>
  <si>
    <t>陈倩</t>
  </si>
  <si>
    <t>15272619891202122X</t>
  </si>
  <si>
    <t>15015352824</t>
  </si>
  <si>
    <t>赵芹</t>
  </si>
  <si>
    <t>150222198410250407</t>
  </si>
  <si>
    <t>15015352927</t>
  </si>
  <si>
    <t>徐鹤</t>
  </si>
  <si>
    <t>210422198503302920</t>
  </si>
  <si>
    <t>15015353107</t>
  </si>
  <si>
    <t>侯凯</t>
  </si>
  <si>
    <t>152726199001040010</t>
  </si>
  <si>
    <t>15015352917</t>
  </si>
  <si>
    <t>152726198602232128</t>
  </si>
  <si>
    <t>15015353130</t>
  </si>
  <si>
    <t>苏金月</t>
  </si>
  <si>
    <t>150625199405152728</t>
  </si>
  <si>
    <t>15015353013</t>
  </si>
  <si>
    <t>152726198808230320</t>
  </si>
  <si>
    <t>15015352907</t>
  </si>
  <si>
    <t>赵艳清</t>
  </si>
  <si>
    <t>15012419930614506X</t>
  </si>
  <si>
    <t>15015353116</t>
  </si>
  <si>
    <t>王慧霞</t>
  </si>
  <si>
    <t>15272619921213392X</t>
  </si>
  <si>
    <t>15015353008</t>
  </si>
  <si>
    <t>152726199303284221</t>
  </si>
  <si>
    <t>15015353028</t>
  </si>
  <si>
    <t>陈梅</t>
  </si>
  <si>
    <t>152726198510280325</t>
  </si>
  <si>
    <t>15015353020</t>
  </si>
  <si>
    <t>152726199208204529</t>
  </si>
  <si>
    <t>15015352924</t>
  </si>
  <si>
    <t>曹茹</t>
  </si>
  <si>
    <t>152726199303224528</t>
  </si>
  <si>
    <t>15015353004</t>
  </si>
  <si>
    <t>白娟</t>
  </si>
  <si>
    <t>152726199507183326</t>
  </si>
  <si>
    <t>15015353123</t>
  </si>
  <si>
    <t>王浩丰</t>
  </si>
  <si>
    <t>152726199304100025</t>
  </si>
  <si>
    <t>15015352803</t>
  </si>
  <si>
    <t>李媛</t>
  </si>
  <si>
    <t>152726199404194823</t>
  </si>
  <si>
    <t>15015352819</t>
  </si>
  <si>
    <t>吴桐嘉</t>
  </si>
  <si>
    <t>150302199002120528</t>
  </si>
  <si>
    <t>15015353016</t>
  </si>
  <si>
    <t>西吉日</t>
  </si>
  <si>
    <t>152725198908090322</t>
  </si>
  <si>
    <t>15015353021</t>
  </si>
  <si>
    <t>152822198506081825</t>
  </si>
  <si>
    <t>15015353104</t>
  </si>
  <si>
    <t>徐丹</t>
  </si>
  <si>
    <t>152726199401210322</t>
  </si>
  <si>
    <t>15015353122</t>
  </si>
  <si>
    <t>白密</t>
  </si>
  <si>
    <t>152726198708104829</t>
  </si>
  <si>
    <t>15015353128</t>
  </si>
  <si>
    <t>152726199110020086</t>
  </si>
  <si>
    <t>15015353109</t>
  </si>
  <si>
    <t>152322198607160082</t>
  </si>
  <si>
    <t>15015353101</t>
  </si>
  <si>
    <t>张燕凤</t>
  </si>
  <si>
    <t>152722198708062125</t>
  </si>
  <si>
    <t>15015352930</t>
  </si>
  <si>
    <t>白花</t>
  </si>
  <si>
    <t>152726199003082142</t>
  </si>
  <si>
    <t>15015353106</t>
  </si>
  <si>
    <t>郭梦圆</t>
  </si>
  <si>
    <t>152726199409070328</t>
  </si>
  <si>
    <t>15015353001</t>
  </si>
  <si>
    <t>石亚梦</t>
  </si>
  <si>
    <t>152824199008056026</t>
  </si>
  <si>
    <t>15015353117</t>
  </si>
  <si>
    <t>卢怡</t>
  </si>
  <si>
    <t>152726198908020320</t>
  </si>
  <si>
    <t>15015352916</t>
  </si>
  <si>
    <t>蔺钰霞</t>
  </si>
  <si>
    <t>152822198909093820</t>
  </si>
  <si>
    <t>15015353005</t>
  </si>
  <si>
    <t>阿拉腾达来</t>
  </si>
  <si>
    <t>152726198911186014</t>
  </si>
  <si>
    <t>15015352813</t>
  </si>
  <si>
    <t>15272619930903002X</t>
  </si>
  <si>
    <t>15015352802</t>
  </si>
  <si>
    <t>闫军</t>
  </si>
  <si>
    <t>152726199202043314</t>
  </si>
  <si>
    <t>15015353023</t>
  </si>
  <si>
    <t>石瀛</t>
  </si>
  <si>
    <t>152726199106080043</t>
  </si>
  <si>
    <t>15015352823</t>
  </si>
  <si>
    <t>哈斯其劳</t>
  </si>
  <si>
    <t>152726198601070016</t>
  </si>
  <si>
    <t>15015353029</t>
  </si>
  <si>
    <t>152726199612281825</t>
  </si>
  <si>
    <t>15015352801</t>
  </si>
  <si>
    <t>152726199209010347</t>
  </si>
  <si>
    <t>15015352814</t>
  </si>
  <si>
    <t>152726199210032447</t>
  </si>
  <si>
    <t>15015352816</t>
  </si>
  <si>
    <t>阿拉格</t>
  </si>
  <si>
    <t>152726198710094527</t>
  </si>
  <si>
    <t>15015353121</t>
  </si>
  <si>
    <t>斯庆塔娜</t>
  </si>
  <si>
    <t>152726199010153025</t>
  </si>
  <si>
    <t>15015352820</t>
  </si>
  <si>
    <t>152726199007086028</t>
  </si>
  <si>
    <t>15015353110</t>
  </si>
  <si>
    <t>刘光军</t>
  </si>
  <si>
    <t>152726199303203911</t>
  </si>
  <si>
    <t>15015352811</t>
  </si>
  <si>
    <t>曹静</t>
  </si>
  <si>
    <t>150207198611025042</t>
  </si>
  <si>
    <t>15015353111</t>
  </si>
  <si>
    <t>152726199203126023</t>
  </si>
  <si>
    <t>15015353126</t>
  </si>
  <si>
    <t>152701199302010969</t>
  </si>
  <si>
    <t>15015352913</t>
  </si>
  <si>
    <t>黄新烨</t>
  </si>
  <si>
    <t>152726198806060321</t>
  </si>
  <si>
    <t>15015353011</t>
  </si>
  <si>
    <t>王孝荣</t>
  </si>
  <si>
    <t>152726199003123645</t>
  </si>
  <si>
    <t>15015353025</t>
  </si>
  <si>
    <t>152826198708080623</t>
  </si>
  <si>
    <t>15015352821</t>
  </si>
  <si>
    <t>152726199512202122</t>
  </si>
  <si>
    <t>笔试加权成绩</t>
  </si>
  <si>
    <t>面试成绩</t>
  </si>
  <si>
    <t>面试加权成绩</t>
  </si>
  <si>
    <t>总成绩</t>
  </si>
  <si>
    <t>名次</t>
  </si>
  <si>
    <t>名次</t>
  </si>
  <si>
    <r>
      <t>2015</t>
    </r>
    <r>
      <rPr>
        <sz val="18"/>
        <rFont val="宋体"/>
        <family val="0"/>
      </rPr>
      <t>年杭锦旗公开招聘教师初中数学成绩汇总表</t>
    </r>
  </si>
  <si>
    <t>笔试加权成绩</t>
  </si>
  <si>
    <r>
      <t>2015</t>
    </r>
    <r>
      <rPr>
        <sz val="18"/>
        <rFont val="宋体"/>
        <family val="0"/>
      </rPr>
      <t>年鄂尔多斯市全市教育系统公开招聘教师高中历史成绩汇总表</t>
    </r>
  </si>
  <si>
    <r>
      <t>2015</t>
    </r>
    <r>
      <rPr>
        <sz val="18"/>
        <rFont val="宋体"/>
        <family val="0"/>
      </rPr>
      <t>年鄂尔多斯市全市教育系统公开招聘教师高中化学成绩汇总</t>
    </r>
  </si>
  <si>
    <r>
      <t>2015</t>
    </r>
    <r>
      <rPr>
        <sz val="18"/>
        <rFont val="宋体"/>
        <family val="0"/>
      </rPr>
      <t>年鄂尔多斯市全市教育系统公开招聘教师高中地理成绩汇总表</t>
    </r>
  </si>
  <si>
    <r>
      <t>2015</t>
    </r>
    <r>
      <rPr>
        <sz val="18"/>
        <rFont val="宋体"/>
        <family val="0"/>
      </rPr>
      <t>年鄂尔多斯市全市教育系统公开招聘教师初中语文成绩汇总表</t>
    </r>
  </si>
  <si>
    <r>
      <t>2015</t>
    </r>
    <r>
      <rPr>
        <sz val="18"/>
        <rFont val="宋体"/>
        <family val="0"/>
      </rPr>
      <t>年鄂尔多斯市全市教育系统公开招聘教师高中蒙授生物成绩汇总</t>
    </r>
  </si>
  <si>
    <r>
      <t>2015</t>
    </r>
    <r>
      <rPr>
        <sz val="18"/>
        <rFont val="宋体"/>
        <family val="0"/>
      </rPr>
      <t>年鄂尔多斯市全市教育系统公开招聘教师高中蒙授数学成绩汇总表</t>
    </r>
  </si>
  <si>
    <r>
      <t>2015</t>
    </r>
    <r>
      <rPr>
        <sz val="18"/>
        <rFont val="宋体"/>
        <family val="0"/>
      </rPr>
      <t>年鄂尔多斯市全市教育系统公开招聘教师高中蒙授英语成绩汇总表</t>
    </r>
  </si>
  <si>
    <r>
      <t>2015</t>
    </r>
    <r>
      <rPr>
        <sz val="18"/>
        <rFont val="宋体"/>
        <family val="0"/>
      </rPr>
      <t>年鄂尔多斯市全市教育系统公开招聘教师高中生物成绩汇总表</t>
    </r>
  </si>
  <si>
    <r>
      <t>2015</t>
    </r>
    <r>
      <rPr>
        <sz val="18"/>
        <rFont val="宋体"/>
        <family val="0"/>
      </rPr>
      <t>年鄂尔多斯市全市教育系统公开招聘教师高中数学成绩汇总表</t>
    </r>
  </si>
  <si>
    <r>
      <t>2015</t>
    </r>
    <r>
      <rPr>
        <sz val="18"/>
        <rFont val="宋体"/>
        <family val="0"/>
      </rPr>
      <t>年鄂尔多斯市全市教育系统公开招聘教师高中物理成绩汇总表</t>
    </r>
  </si>
  <si>
    <t>2015年鄂尔多斯市全市教育系统公开招聘教师高中语文成绩汇总表</t>
  </si>
  <si>
    <r>
      <t>2015</t>
    </r>
    <r>
      <rPr>
        <sz val="18"/>
        <rFont val="宋体"/>
        <family val="0"/>
      </rPr>
      <t>年鄂尔多斯市全市教育系统公开招聘教师高中政治成绩汇总表</t>
    </r>
  </si>
  <si>
    <r>
      <t>2015</t>
    </r>
    <r>
      <rPr>
        <sz val="18"/>
        <rFont val="宋体"/>
        <family val="0"/>
      </rPr>
      <t>年鄂尔多斯市全市教育系统公开招聘教师小学汉语文成绩汇总表</t>
    </r>
  </si>
  <si>
    <r>
      <t>2015</t>
    </r>
    <r>
      <rPr>
        <sz val="18"/>
        <rFont val="宋体"/>
        <family val="0"/>
      </rPr>
      <t>年鄂尔多斯市全市教育系统公开招聘教师小学蒙授数学成绩汇总表</t>
    </r>
  </si>
  <si>
    <r>
      <t>2015</t>
    </r>
    <r>
      <rPr>
        <sz val="18"/>
        <rFont val="宋体"/>
        <family val="0"/>
      </rPr>
      <t>年鄂尔多斯市全市教育系统公开招聘教师小学蒙授体育成绩汇总表</t>
    </r>
  </si>
  <si>
    <r>
      <t>2015</t>
    </r>
    <r>
      <rPr>
        <sz val="18"/>
        <rFont val="宋体"/>
        <family val="0"/>
      </rPr>
      <t>年鄂尔多斯市全市教育系统公开招聘教师小学蒙授英语成绩汇总表</t>
    </r>
  </si>
  <si>
    <r>
      <t>2015</t>
    </r>
    <r>
      <rPr>
        <sz val="18"/>
        <rFont val="宋体"/>
        <family val="0"/>
      </rPr>
      <t>年鄂尔多斯市全市教育系统公开招聘教师小学蒙授语文成绩汇总表</t>
    </r>
  </si>
  <si>
    <r>
      <t>2015</t>
    </r>
    <r>
      <rPr>
        <sz val="18"/>
        <rFont val="宋体"/>
        <family val="0"/>
      </rPr>
      <t>年鄂尔多斯市全市教育系统公开招聘教师小学数学成绩汇总表</t>
    </r>
  </si>
  <si>
    <r>
      <t>2015</t>
    </r>
    <r>
      <rPr>
        <sz val="18"/>
        <rFont val="宋体"/>
        <family val="0"/>
      </rPr>
      <t>年鄂尔多斯市全市教育系统公开招聘教师小学体育足球教学成绩汇总表</t>
    </r>
  </si>
  <si>
    <r>
      <t>2015</t>
    </r>
    <r>
      <rPr>
        <sz val="18"/>
        <rFont val="宋体"/>
        <family val="0"/>
      </rPr>
      <t>年鄂尔多斯市全市教育系统公开招聘教师小学语文成绩汇总表</t>
    </r>
  </si>
  <si>
    <r>
      <t>2015</t>
    </r>
    <r>
      <rPr>
        <sz val="18"/>
        <rFont val="宋体"/>
        <family val="0"/>
      </rPr>
      <t>年鄂尔多斯市全市教育系统公开招聘教师学前教育成绩汇总表</t>
    </r>
  </si>
  <si>
    <t>面试1</t>
  </si>
  <si>
    <t>面试2</t>
  </si>
  <si>
    <t>面试总成绩</t>
  </si>
  <si>
    <t>体能测试</t>
  </si>
  <si>
    <t>测试加权成绩</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</si>
</sst>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21">
    <font>
      <sz val="11"/>
      <color indexed="8"/>
      <name val="宋体"/>
      <family val="0"/>
    </font>
    <font>
      <sz val="12"/>
      <name val="宋体"/>
      <family val="0"/>
    </font>
    <font>
      <sz val="18"/>
      <name val="Arial"/>
      <family val="2"/>
    </font>
    <font>
      <sz val="18"/>
      <name val="宋体"/>
      <family val="0"/>
    </font>
    <font>
      <b/>
      <sz val="11"/>
      <color indexed="52"/>
      <name val="宋体"/>
      <family val="0"/>
    </font>
    <font>
      <b/>
      <sz val="11"/>
      <color indexed="63"/>
      <name val="宋体"/>
      <family val="0"/>
    </font>
    <font>
      <sz val="11"/>
      <color indexed="9"/>
      <name val="宋体"/>
      <family val="0"/>
    </font>
    <font>
      <b/>
      <sz val="11"/>
      <color indexed="56"/>
      <name val="宋体"/>
      <family val="0"/>
    </font>
    <font>
      <sz val="11"/>
      <color indexed="52"/>
      <name val="宋体"/>
      <family val="0"/>
    </font>
    <font>
      <b/>
      <sz val="18"/>
      <color indexed="56"/>
      <name val="宋体"/>
      <family val="0"/>
    </font>
    <font>
      <b/>
      <sz val="11"/>
      <color indexed="9"/>
      <name val="宋体"/>
      <family val="0"/>
    </font>
    <font>
      <b/>
      <sz val="15"/>
      <color indexed="56"/>
      <name val="宋体"/>
      <family val="0"/>
    </font>
    <font>
      <sz val="11"/>
      <color indexed="20"/>
      <name val="宋体"/>
      <family val="0"/>
    </font>
    <font>
      <sz val="11"/>
      <color indexed="62"/>
      <name val="宋体"/>
      <family val="0"/>
    </font>
    <font>
      <i/>
      <sz val="11"/>
      <color indexed="23"/>
      <name val="宋体"/>
      <family val="0"/>
    </font>
    <font>
      <sz val="11"/>
      <color indexed="17"/>
      <name val="宋体"/>
      <family val="0"/>
    </font>
    <font>
      <b/>
      <sz val="13"/>
      <color indexed="56"/>
      <name val="宋体"/>
      <family val="0"/>
    </font>
    <font>
      <sz val="11"/>
      <color indexed="60"/>
      <name val="宋体"/>
      <family val="0"/>
    </font>
    <font>
      <b/>
      <sz val="11"/>
      <color indexed="8"/>
      <name val="宋体"/>
      <family val="0"/>
    </font>
    <font>
      <sz val="11"/>
      <color indexed="1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right style="thin"/>
      <top style="thin"/>
      <bottom style="thin"/>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top/>
      <bottom style="thin">
        <color indexed="8"/>
      </bottom>
    </border>
    <border>
      <left style="thin"/>
      <right style="thin"/>
      <top>
        <color indexed="63"/>
      </top>
      <bottom style="thin"/>
    </border>
    <border>
      <left style="thin">
        <color indexed="8"/>
      </left>
      <right>
        <color indexed="63"/>
      </right>
      <top/>
      <bottom>
        <color indexed="63"/>
      </bottom>
    </border>
    <border>
      <left>
        <color indexed="63"/>
      </left>
      <right>
        <color indexed="63"/>
      </right>
      <top>
        <color indexed="63"/>
      </top>
      <bottom style="thin"/>
    </border>
    <border>
      <left style="thin">
        <color indexed="8"/>
      </left>
      <right>
        <color indexed="63"/>
      </right>
      <top/>
      <bottom style="medium"/>
    </border>
    <border>
      <left>
        <color indexed="63"/>
      </left>
      <right>
        <color indexed="63"/>
      </right>
      <top/>
      <bottom style="mediu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1" fillId="0" borderId="1" applyNumberFormat="0" applyFill="0" applyAlignment="0" applyProtection="0"/>
    <xf numFmtId="0" fontId="1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12" fillId="3" borderId="0" applyNumberFormat="0" applyBorder="0" applyAlignment="0" applyProtection="0"/>
    <xf numFmtId="0" fontId="15" fillId="4"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 fillId="16" borderId="5" applyNumberFormat="0" applyAlignment="0" applyProtection="0"/>
    <xf numFmtId="0" fontId="10" fillId="17" borderId="6" applyNumberFormat="0" applyAlignment="0" applyProtection="0"/>
    <xf numFmtId="0" fontId="14" fillId="0" borderId="0" applyNumberFormat="0" applyFill="0" applyBorder="0" applyAlignment="0" applyProtection="0"/>
    <xf numFmtId="0" fontId="19" fillId="0" borderId="0" applyNumberFormat="0" applyFill="0" applyBorder="0" applyAlignment="0" applyProtection="0"/>
    <xf numFmtId="0" fontId="8"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6" fillId="18" borderId="0" applyNumberFormat="0" applyBorder="0" applyAlignment="0" applyProtection="0"/>
    <xf numFmtId="0" fontId="6" fillId="19" borderId="0" applyNumberFormat="0" applyBorder="0" applyAlignment="0" applyProtection="0"/>
    <xf numFmtId="0" fontId="6" fillId="20"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21" borderId="0" applyNumberFormat="0" applyBorder="0" applyAlignment="0" applyProtection="0"/>
    <xf numFmtId="0" fontId="17" fillId="22" borderId="0" applyNumberFormat="0" applyBorder="0" applyAlignment="0" applyProtection="0"/>
    <xf numFmtId="0" fontId="5"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25">
    <xf numFmtId="0" fontId="0" fillId="0" borderId="0" xfId="0" applyAlignment="1">
      <alignment vertical="center"/>
    </xf>
    <xf numFmtId="0" fontId="0" fillId="0" borderId="0" xfId="0" applyAlignment="1">
      <alignment/>
    </xf>
    <xf numFmtId="0" fontId="0" fillId="0" borderId="10" xfId="0" applyFont="1" applyBorder="1" applyAlignment="1">
      <alignment horizontal="center" vertical="center" wrapText="1"/>
    </xf>
    <xf numFmtId="0" fontId="0" fillId="0" borderId="10" xfId="0" applyFont="1" applyFill="1" applyBorder="1" applyAlignment="1">
      <alignment horizontal="center" vertical="center" wrapText="1"/>
    </xf>
    <xf numFmtId="0" fontId="0" fillId="0" borderId="10" xfId="0" applyFont="1" applyBorder="1" applyAlignment="1">
      <alignment horizontal="center" vertical="center"/>
    </xf>
    <xf numFmtId="0" fontId="0" fillId="0" borderId="11" xfId="0" applyFont="1" applyBorder="1" applyAlignment="1">
      <alignment horizontal="center" vertical="center" wrapText="1"/>
    </xf>
    <xf numFmtId="0" fontId="0" fillId="0" borderId="12" xfId="0" applyBorder="1" applyAlignment="1">
      <alignment vertical="center"/>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Border="1" applyAlignment="1">
      <alignment horizontal="center" vertical="center"/>
    </xf>
    <xf numFmtId="0" fontId="0" fillId="0" borderId="12" xfId="0" applyFont="1" applyBorder="1" applyAlignment="1">
      <alignment horizontal="center" vertical="center" wrapText="1"/>
    </xf>
    <xf numFmtId="0" fontId="0" fillId="0" borderId="12" xfId="0" applyFont="1" applyBorder="1" applyAlignment="1">
      <alignment horizontal="center" vertical="center"/>
    </xf>
    <xf numFmtId="0" fontId="3" fillId="0" borderId="0" xfId="0" applyFont="1" applyBorder="1" applyAlignment="1">
      <alignment vertical="center" wrapText="1"/>
    </xf>
    <xf numFmtId="0" fontId="0" fillId="0" borderId="12" xfId="0" applyFill="1" applyBorder="1" applyAlignment="1">
      <alignment horizontal="center" vertical="center" wrapText="1"/>
    </xf>
    <xf numFmtId="0" fontId="0" fillId="0" borderId="14" xfId="0" applyFont="1" applyBorder="1" applyAlignment="1">
      <alignment horizontal="center" vertical="center" wrapText="1"/>
    </xf>
    <xf numFmtId="0" fontId="0" fillId="0" borderId="14"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2" xfId="0" applyBorder="1" applyAlignment="1">
      <alignment horizontal="center" vertical="center"/>
    </xf>
    <xf numFmtId="0" fontId="2" fillId="0" borderId="0"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O14"/>
  <sheetViews>
    <sheetView zoomScalePageLayoutView="0" workbookViewId="0" topLeftCell="A1">
      <selection activeCell="C23" sqref="C23"/>
    </sheetView>
  </sheetViews>
  <sheetFormatPr defaultColWidth="9.00390625" defaultRowHeight="13.5"/>
  <cols>
    <col min="1" max="1" width="13.875" style="0" customWidth="1"/>
    <col min="2" max="2" width="8.50390625" style="0" customWidth="1"/>
    <col min="3" max="3" width="19.875" style="0" customWidth="1"/>
    <col min="4" max="4" width="11.125" style="0" customWidth="1"/>
    <col min="5" max="5" width="5.375" style="0" customWidth="1"/>
    <col min="6" max="6" width="7.00390625" style="0" customWidth="1"/>
    <col min="8" max="8" width="7.875" style="0" customWidth="1"/>
    <col min="11" max="11" width="7.625" style="0" customWidth="1"/>
    <col min="12" max="12" width="7.00390625" style="0" customWidth="1"/>
    <col min="13" max="13" width="7.50390625" style="0" customWidth="1"/>
  </cols>
  <sheetData>
    <row r="1" spans="1:15" s="1" customFormat="1" ht="34.5" customHeight="1">
      <c r="A1" s="19" t="s">
        <v>558</v>
      </c>
      <c r="B1" s="19"/>
      <c r="C1" s="19"/>
      <c r="D1" s="19"/>
      <c r="E1" s="19"/>
      <c r="F1" s="19"/>
      <c r="G1" s="19"/>
      <c r="H1" s="19"/>
      <c r="I1" s="19"/>
      <c r="J1" s="19"/>
      <c r="K1" s="19"/>
      <c r="L1" s="19"/>
      <c r="M1" s="19"/>
      <c r="N1" s="19"/>
      <c r="O1" s="19"/>
    </row>
    <row r="2" spans="1:14" s="1" customFormat="1" ht="30" customHeight="1">
      <c r="A2" s="2" t="s">
        <v>0</v>
      </c>
      <c r="B2" s="2" t="s">
        <v>1</v>
      </c>
      <c r="C2" s="2" t="s">
        <v>2</v>
      </c>
      <c r="D2" s="2" t="s">
        <v>3</v>
      </c>
      <c r="E2" s="2" t="s">
        <v>4</v>
      </c>
      <c r="F2" s="2" t="s">
        <v>5</v>
      </c>
      <c r="G2" s="3" t="s">
        <v>6</v>
      </c>
      <c r="H2" s="3" t="s">
        <v>7</v>
      </c>
      <c r="I2" s="7" t="s">
        <v>8</v>
      </c>
      <c r="J2" s="8" t="s">
        <v>552</v>
      </c>
      <c r="K2" s="8" t="s">
        <v>553</v>
      </c>
      <c r="L2" s="8" t="s">
        <v>554</v>
      </c>
      <c r="M2" s="8" t="s">
        <v>555</v>
      </c>
      <c r="N2" s="8" t="s">
        <v>557</v>
      </c>
    </row>
    <row r="3" spans="1:14" ht="15" customHeight="1">
      <c r="A3" s="2" t="s">
        <v>64</v>
      </c>
      <c r="B3" s="2" t="s">
        <v>65</v>
      </c>
      <c r="C3" s="2" t="s">
        <v>66</v>
      </c>
      <c r="D3" s="2" t="s">
        <v>18</v>
      </c>
      <c r="E3" s="2" t="s">
        <v>11</v>
      </c>
      <c r="F3" s="2" t="s">
        <v>16</v>
      </c>
      <c r="G3" s="4">
        <v>60.4</v>
      </c>
      <c r="H3" s="4">
        <v>0</v>
      </c>
      <c r="I3" s="9">
        <v>60.4</v>
      </c>
      <c r="J3" s="6">
        <f aca="true" t="shared" si="0" ref="J3:J14">I3*0.5</f>
        <v>30.2</v>
      </c>
      <c r="K3" s="6">
        <v>77.4</v>
      </c>
      <c r="L3" s="6">
        <f aca="true" t="shared" si="1" ref="L3:L14">K3*0.5</f>
        <v>38.7</v>
      </c>
      <c r="M3" s="6">
        <f aca="true" t="shared" si="2" ref="M3:M14">J3+L3</f>
        <v>68.9</v>
      </c>
      <c r="N3" s="18">
        <v>1</v>
      </c>
    </row>
    <row r="4" spans="1:14" ht="15" customHeight="1">
      <c r="A4" s="2" t="s">
        <v>61</v>
      </c>
      <c r="B4" s="2" t="s">
        <v>62</v>
      </c>
      <c r="C4" s="2" t="s">
        <v>63</v>
      </c>
      <c r="D4" s="2" t="s">
        <v>18</v>
      </c>
      <c r="E4" s="2" t="s">
        <v>11</v>
      </c>
      <c r="F4" s="2" t="s">
        <v>16</v>
      </c>
      <c r="G4" s="4">
        <v>62.2</v>
      </c>
      <c r="H4" s="4">
        <v>0</v>
      </c>
      <c r="I4" s="9">
        <v>62.2</v>
      </c>
      <c r="J4" s="6">
        <f t="shared" si="0"/>
        <v>31.1</v>
      </c>
      <c r="K4" s="6">
        <v>73.8</v>
      </c>
      <c r="L4" s="6">
        <f t="shared" si="1"/>
        <v>36.9</v>
      </c>
      <c r="M4" s="6">
        <f t="shared" si="2"/>
        <v>68</v>
      </c>
      <c r="N4" s="18">
        <v>2</v>
      </c>
    </row>
    <row r="5" spans="1:14" ht="15" customHeight="1">
      <c r="A5" s="2" t="s">
        <v>67</v>
      </c>
      <c r="B5" s="2" t="s">
        <v>68</v>
      </c>
      <c r="C5" s="2" t="s">
        <v>69</v>
      </c>
      <c r="D5" s="2" t="s">
        <v>18</v>
      </c>
      <c r="E5" s="2" t="s">
        <v>9</v>
      </c>
      <c r="F5" s="2" t="s">
        <v>16</v>
      </c>
      <c r="G5" s="4">
        <v>59.6</v>
      </c>
      <c r="H5" s="4">
        <v>0</v>
      </c>
      <c r="I5" s="9">
        <v>59.6</v>
      </c>
      <c r="J5" s="6">
        <f t="shared" si="0"/>
        <v>29.8</v>
      </c>
      <c r="K5" s="6">
        <v>75.2</v>
      </c>
      <c r="L5" s="6">
        <f t="shared" si="1"/>
        <v>37.6</v>
      </c>
      <c r="M5" s="6">
        <f t="shared" si="2"/>
        <v>67.4</v>
      </c>
      <c r="N5" s="18">
        <v>3</v>
      </c>
    </row>
    <row r="6" spans="1:14" ht="15" customHeight="1">
      <c r="A6" s="2" t="s">
        <v>73</v>
      </c>
      <c r="B6" s="2" t="s">
        <v>74</v>
      </c>
      <c r="C6" s="2" t="s">
        <v>75</v>
      </c>
      <c r="D6" s="2" t="s">
        <v>18</v>
      </c>
      <c r="E6" s="2" t="s">
        <v>9</v>
      </c>
      <c r="F6" s="2" t="s">
        <v>16</v>
      </c>
      <c r="G6" s="4">
        <v>54.3</v>
      </c>
      <c r="H6" s="4">
        <v>0</v>
      </c>
      <c r="I6" s="9">
        <v>54.3</v>
      </c>
      <c r="J6" s="6">
        <f t="shared" si="0"/>
        <v>27.15</v>
      </c>
      <c r="K6" s="6">
        <v>79.2</v>
      </c>
      <c r="L6" s="6">
        <f t="shared" si="1"/>
        <v>39.6</v>
      </c>
      <c r="M6" s="6">
        <f t="shared" si="2"/>
        <v>66.75</v>
      </c>
      <c r="N6" s="18">
        <v>4</v>
      </c>
    </row>
    <row r="7" spans="1:14" ht="15" customHeight="1">
      <c r="A7" s="2" t="s">
        <v>84</v>
      </c>
      <c r="B7" s="2" t="s">
        <v>85</v>
      </c>
      <c r="C7" s="2" t="s">
        <v>86</v>
      </c>
      <c r="D7" s="2" t="s">
        <v>18</v>
      </c>
      <c r="E7" s="2" t="s">
        <v>9</v>
      </c>
      <c r="F7" s="2" t="s">
        <v>16</v>
      </c>
      <c r="G7" s="4">
        <v>50.7</v>
      </c>
      <c r="H7" s="4">
        <v>0</v>
      </c>
      <c r="I7" s="9">
        <v>50.7</v>
      </c>
      <c r="J7" s="6">
        <f t="shared" si="0"/>
        <v>25.35</v>
      </c>
      <c r="K7" s="6">
        <v>78.8</v>
      </c>
      <c r="L7" s="6">
        <f t="shared" si="1"/>
        <v>39.4</v>
      </c>
      <c r="M7" s="6">
        <f t="shared" si="2"/>
        <v>64.75</v>
      </c>
      <c r="N7" s="18">
        <v>5</v>
      </c>
    </row>
    <row r="8" spans="1:14" ht="15" customHeight="1">
      <c r="A8" s="2" t="s">
        <v>90</v>
      </c>
      <c r="B8" s="2" t="s">
        <v>91</v>
      </c>
      <c r="C8" s="2" t="s">
        <v>92</v>
      </c>
      <c r="D8" s="2" t="s">
        <v>18</v>
      </c>
      <c r="E8" s="2" t="s">
        <v>9</v>
      </c>
      <c r="F8" s="2" t="s">
        <v>16</v>
      </c>
      <c r="G8" s="4">
        <v>49.5</v>
      </c>
      <c r="H8" s="4">
        <v>0</v>
      </c>
      <c r="I8" s="9">
        <v>49.5</v>
      </c>
      <c r="J8" s="6">
        <f t="shared" si="0"/>
        <v>24.75</v>
      </c>
      <c r="K8" s="6">
        <v>79.4</v>
      </c>
      <c r="L8" s="6">
        <f t="shared" si="1"/>
        <v>39.7</v>
      </c>
      <c r="M8" s="6">
        <f t="shared" si="2"/>
        <v>64.45</v>
      </c>
      <c r="N8" s="18">
        <v>6</v>
      </c>
    </row>
    <row r="9" spans="1:14" ht="15" customHeight="1">
      <c r="A9" s="2" t="s">
        <v>70</v>
      </c>
      <c r="B9" s="2" t="s">
        <v>71</v>
      </c>
      <c r="C9" s="2" t="s">
        <v>72</v>
      </c>
      <c r="D9" s="2" t="s">
        <v>18</v>
      </c>
      <c r="E9" s="2" t="s">
        <v>11</v>
      </c>
      <c r="F9" s="2" t="s">
        <v>16</v>
      </c>
      <c r="G9" s="4">
        <v>55.1</v>
      </c>
      <c r="H9" s="4">
        <v>0</v>
      </c>
      <c r="I9" s="9">
        <v>55.1</v>
      </c>
      <c r="J9" s="6">
        <f t="shared" si="0"/>
        <v>27.55</v>
      </c>
      <c r="K9" s="6">
        <v>70.8</v>
      </c>
      <c r="L9" s="6">
        <f t="shared" si="1"/>
        <v>35.4</v>
      </c>
      <c r="M9" s="6">
        <f t="shared" si="2"/>
        <v>62.95</v>
      </c>
      <c r="N9" s="18">
        <v>7</v>
      </c>
    </row>
    <row r="10" spans="1:14" ht="15" customHeight="1">
      <c r="A10" s="2" t="s">
        <v>81</v>
      </c>
      <c r="B10" s="2" t="s">
        <v>82</v>
      </c>
      <c r="C10" s="2" t="s">
        <v>83</v>
      </c>
      <c r="D10" s="2" t="s">
        <v>18</v>
      </c>
      <c r="E10" s="2" t="s">
        <v>9</v>
      </c>
      <c r="F10" s="2" t="s">
        <v>16</v>
      </c>
      <c r="G10" s="4">
        <v>52.1</v>
      </c>
      <c r="H10" s="4">
        <v>0</v>
      </c>
      <c r="I10" s="9">
        <v>52.1</v>
      </c>
      <c r="J10" s="6">
        <f t="shared" si="0"/>
        <v>26.05</v>
      </c>
      <c r="K10" s="6">
        <v>73</v>
      </c>
      <c r="L10" s="6">
        <f t="shared" si="1"/>
        <v>36.5</v>
      </c>
      <c r="M10" s="6">
        <f t="shared" si="2"/>
        <v>62.55</v>
      </c>
      <c r="N10" s="18">
        <v>8</v>
      </c>
    </row>
    <row r="11" spans="1:14" ht="15" customHeight="1">
      <c r="A11" s="2" t="s">
        <v>93</v>
      </c>
      <c r="B11" s="2" t="s">
        <v>94</v>
      </c>
      <c r="C11" s="2" t="s">
        <v>95</v>
      </c>
      <c r="D11" s="2" t="s">
        <v>18</v>
      </c>
      <c r="E11" s="2" t="s">
        <v>9</v>
      </c>
      <c r="F11" s="2" t="s">
        <v>16</v>
      </c>
      <c r="G11" s="4">
        <v>48.4</v>
      </c>
      <c r="H11" s="4">
        <v>0</v>
      </c>
      <c r="I11" s="9">
        <v>48.4</v>
      </c>
      <c r="J11" s="6">
        <f t="shared" si="0"/>
        <v>24.2</v>
      </c>
      <c r="K11" s="6">
        <v>76.4</v>
      </c>
      <c r="L11" s="6">
        <f t="shared" si="1"/>
        <v>38.2</v>
      </c>
      <c r="M11" s="6">
        <f t="shared" si="2"/>
        <v>62.400000000000006</v>
      </c>
      <c r="N11" s="18">
        <v>9</v>
      </c>
    </row>
    <row r="12" spans="1:14" ht="15" customHeight="1">
      <c r="A12" s="2" t="s">
        <v>79</v>
      </c>
      <c r="B12" s="2" t="s">
        <v>27</v>
      </c>
      <c r="C12" s="2" t="s">
        <v>80</v>
      </c>
      <c r="D12" s="2" t="s">
        <v>18</v>
      </c>
      <c r="E12" s="2" t="s">
        <v>9</v>
      </c>
      <c r="F12" s="2" t="s">
        <v>16</v>
      </c>
      <c r="G12" s="4">
        <v>52.2</v>
      </c>
      <c r="H12" s="4">
        <v>0</v>
      </c>
      <c r="I12" s="9">
        <v>52.2</v>
      </c>
      <c r="J12" s="6">
        <f t="shared" si="0"/>
        <v>26.1</v>
      </c>
      <c r="K12" s="6">
        <v>71.4</v>
      </c>
      <c r="L12" s="6">
        <f t="shared" si="1"/>
        <v>35.7</v>
      </c>
      <c r="M12" s="6">
        <f t="shared" si="2"/>
        <v>61.800000000000004</v>
      </c>
      <c r="N12" s="18">
        <v>10</v>
      </c>
    </row>
    <row r="13" spans="1:14" ht="15" customHeight="1">
      <c r="A13" s="2" t="s">
        <v>87</v>
      </c>
      <c r="B13" s="2" t="s">
        <v>88</v>
      </c>
      <c r="C13" s="2" t="s">
        <v>89</v>
      </c>
      <c r="D13" s="2" t="s">
        <v>18</v>
      </c>
      <c r="E13" s="2" t="s">
        <v>11</v>
      </c>
      <c r="F13" s="2" t="s">
        <v>16</v>
      </c>
      <c r="G13" s="4">
        <v>49.7</v>
      </c>
      <c r="H13" s="4">
        <v>0</v>
      </c>
      <c r="I13" s="9">
        <v>49.7</v>
      </c>
      <c r="J13" s="6">
        <f t="shared" si="0"/>
        <v>24.85</v>
      </c>
      <c r="K13" s="6">
        <v>72.2</v>
      </c>
      <c r="L13" s="6">
        <f t="shared" si="1"/>
        <v>36.1</v>
      </c>
      <c r="M13" s="6">
        <f t="shared" si="2"/>
        <v>60.95</v>
      </c>
      <c r="N13" s="18">
        <v>11</v>
      </c>
    </row>
    <row r="14" spans="1:14" ht="15" customHeight="1">
      <c r="A14" s="2" t="s">
        <v>76</v>
      </c>
      <c r="B14" s="2" t="s">
        <v>77</v>
      </c>
      <c r="C14" s="2" t="s">
        <v>78</v>
      </c>
      <c r="D14" s="2" t="s">
        <v>18</v>
      </c>
      <c r="E14" s="2" t="s">
        <v>9</v>
      </c>
      <c r="F14" s="2" t="s">
        <v>16</v>
      </c>
      <c r="G14" s="4">
        <v>53.8</v>
      </c>
      <c r="H14" s="4">
        <v>0</v>
      </c>
      <c r="I14" s="9">
        <v>53.8</v>
      </c>
      <c r="J14" s="6">
        <f t="shared" si="0"/>
        <v>26.9</v>
      </c>
      <c r="K14" s="6">
        <v>-1</v>
      </c>
      <c r="L14" s="6">
        <f t="shared" si="1"/>
        <v>-0.5</v>
      </c>
      <c r="M14" s="6">
        <f t="shared" si="2"/>
        <v>26.4</v>
      </c>
      <c r="N14" s="18">
        <v>12</v>
      </c>
    </row>
  </sheetData>
  <sheetProtection/>
  <mergeCells count="1">
    <mergeCell ref="A1:O1"/>
  </mergeCells>
  <printOptions/>
  <pageMargins left="0.6993055555555555" right="0.6993055555555555" top="0.75" bottom="0.75" header="0.3" footer="0.3"/>
  <pageSetup horizontalDpi="200" verticalDpi="200" orientation="landscape" paperSize="9" r:id="rId1"/>
</worksheet>
</file>

<file path=xl/worksheets/sheet10.xml><?xml version="1.0" encoding="utf-8"?>
<worksheet xmlns="http://schemas.openxmlformats.org/spreadsheetml/2006/main" xmlns:r="http://schemas.openxmlformats.org/officeDocument/2006/relationships">
  <dimension ref="A1:N11"/>
  <sheetViews>
    <sheetView zoomScalePageLayoutView="0" workbookViewId="0" topLeftCell="A1">
      <selection activeCell="N3" sqref="N3:N11"/>
    </sheetView>
  </sheetViews>
  <sheetFormatPr defaultColWidth="9.00390625" defaultRowHeight="13.5"/>
  <cols>
    <col min="1" max="1" width="12.75390625" style="0" bestFit="1" customWidth="1"/>
    <col min="3" max="3" width="20.50390625" style="0" bestFit="1" customWidth="1"/>
    <col min="8" max="8" width="7.625" style="0" customWidth="1"/>
    <col min="9" max="9" width="8.00390625" style="0" customWidth="1"/>
    <col min="10" max="10" width="7.625" style="0" customWidth="1"/>
    <col min="11" max="11" width="6.125" style="0" customWidth="1"/>
    <col min="12" max="12" width="7.625" style="0" customWidth="1"/>
    <col min="13" max="13" width="7.75390625" style="0" customWidth="1"/>
  </cols>
  <sheetData>
    <row r="1" spans="1:14" s="1" customFormat="1" ht="34.5" customHeight="1">
      <c r="A1" s="20" t="s">
        <v>568</v>
      </c>
      <c r="B1" s="19"/>
      <c r="C1" s="19"/>
      <c r="D1" s="19"/>
      <c r="E1" s="19"/>
      <c r="F1" s="19"/>
      <c r="G1" s="19"/>
      <c r="H1" s="19"/>
      <c r="I1" s="19"/>
      <c r="J1" s="19"/>
      <c r="K1" s="19"/>
      <c r="L1" s="19"/>
      <c r="M1" s="19"/>
      <c r="N1" s="19"/>
    </row>
    <row r="2" spans="1:14" s="1" customFormat="1" ht="30" customHeight="1">
      <c r="A2" s="2" t="s">
        <v>0</v>
      </c>
      <c r="B2" s="2" t="s">
        <v>1</v>
      </c>
      <c r="C2" s="2" t="s">
        <v>2</v>
      </c>
      <c r="D2" s="2" t="s">
        <v>3</v>
      </c>
      <c r="E2" s="2" t="s">
        <v>4</v>
      </c>
      <c r="F2" s="2" t="s">
        <v>5</v>
      </c>
      <c r="G2" s="3" t="s">
        <v>6</v>
      </c>
      <c r="H2" s="3" t="s">
        <v>7</v>
      </c>
      <c r="I2" s="7" t="s">
        <v>8</v>
      </c>
      <c r="J2" s="8" t="s">
        <v>552</v>
      </c>
      <c r="K2" s="8" t="s">
        <v>553</v>
      </c>
      <c r="L2" s="8" t="s">
        <v>554</v>
      </c>
      <c r="M2" s="8" t="s">
        <v>555</v>
      </c>
      <c r="N2" s="8" t="s">
        <v>557</v>
      </c>
    </row>
    <row r="3" spans="1:14" ht="15" customHeight="1">
      <c r="A3" s="2" t="s">
        <v>208</v>
      </c>
      <c r="B3" s="2" t="s">
        <v>209</v>
      </c>
      <c r="C3" s="2" t="s">
        <v>210</v>
      </c>
      <c r="D3" s="2" t="s">
        <v>211</v>
      </c>
      <c r="E3" s="2" t="s">
        <v>9</v>
      </c>
      <c r="F3" s="2" t="s">
        <v>16</v>
      </c>
      <c r="G3" s="4">
        <v>72.8</v>
      </c>
      <c r="H3" s="4">
        <v>0</v>
      </c>
      <c r="I3" s="9">
        <v>72.8</v>
      </c>
      <c r="J3" s="6">
        <f aca="true" t="shared" si="0" ref="J3:J11">I3*0.5</f>
        <v>36.4</v>
      </c>
      <c r="K3" s="6">
        <v>78</v>
      </c>
      <c r="L3" s="6">
        <f aca="true" t="shared" si="1" ref="L3:L11">K3*0.5</f>
        <v>39</v>
      </c>
      <c r="M3" s="6">
        <f aca="true" t="shared" si="2" ref="M3:M11">J3+L3</f>
        <v>75.4</v>
      </c>
      <c r="N3" s="18">
        <v>1</v>
      </c>
    </row>
    <row r="4" spans="1:14" ht="15" customHeight="1">
      <c r="A4" s="2" t="s">
        <v>212</v>
      </c>
      <c r="B4" s="2" t="s">
        <v>213</v>
      </c>
      <c r="C4" s="2" t="s">
        <v>214</v>
      </c>
      <c r="D4" s="2" t="s">
        <v>211</v>
      </c>
      <c r="E4" s="2" t="s">
        <v>11</v>
      </c>
      <c r="F4" s="2" t="s">
        <v>16</v>
      </c>
      <c r="G4" s="4">
        <v>68.7</v>
      </c>
      <c r="H4" s="4">
        <v>0</v>
      </c>
      <c r="I4" s="9">
        <v>68.7</v>
      </c>
      <c r="J4" s="6">
        <f t="shared" si="0"/>
        <v>34.35</v>
      </c>
      <c r="K4" s="6">
        <v>76</v>
      </c>
      <c r="L4" s="6">
        <f t="shared" si="1"/>
        <v>38</v>
      </c>
      <c r="M4" s="6">
        <f t="shared" si="2"/>
        <v>72.35</v>
      </c>
      <c r="N4" s="18">
        <v>2</v>
      </c>
    </row>
    <row r="5" spans="1:14" ht="15" customHeight="1">
      <c r="A5" s="2" t="s">
        <v>215</v>
      </c>
      <c r="B5" s="2" t="s">
        <v>216</v>
      </c>
      <c r="C5" s="2" t="s">
        <v>217</v>
      </c>
      <c r="D5" s="2" t="s">
        <v>211</v>
      </c>
      <c r="E5" s="2" t="s">
        <v>11</v>
      </c>
      <c r="F5" s="2" t="s">
        <v>16</v>
      </c>
      <c r="G5" s="4">
        <v>68.2</v>
      </c>
      <c r="H5" s="4">
        <v>0</v>
      </c>
      <c r="I5" s="9">
        <v>68.2</v>
      </c>
      <c r="J5" s="6">
        <f t="shared" si="0"/>
        <v>34.1</v>
      </c>
      <c r="K5" s="6">
        <v>75.2</v>
      </c>
      <c r="L5" s="6">
        <f t="shared" si="1"/>
        <v>37.6</v>
      </c>
      <c r="M5" s="6">
        <f t="shared" si="2"/>
        <v>71.7</v>
      </c>
      <c r="N5" s="18">
        <v>3</v>
      </c>
    </row>
    <row r="6" spans="1:14" ht="15" customHeight="1">
      <c r="A6" s="2" t="s">
        <v>218</v>
      </c>
      <c r="B6" s="2" t="s">
        <v>219</v>
      </c>
      <c r="C6" s="2" t="s">
        <v>220</v>
      </c>
      <c r="D6" s="2" t="s">
        <v>211</v>
      </c>
      <c r="E6" s="2" t="s">
        <v>11</v>
      </c>
      <c r="F6" s="2" t="s">
        <v>10</v>
      </c>
      <c r="G6" s="4">
        <v>62.1</v>
      </c>
      <c r="H6" s="4">
        <v>2.5</v>
      </c>
      <c r="I6" s="9">
        <v>64.6</v>
      </c>
      <c r="J6" s="6">
        <f t="shared" si="0"/>
        <v>32.3</v>
      </c>
      <c r="K6" s="6">
        <v>78.8</v>
      </c>
      <c r="L6" s="6">
        <f t="shared" si="1"/>
        <v>39.4</v>
      </c>
      <c r="M6" s="6">
        <f t="shared" si="2"/>
        <v>71.69999999999999</v>
      </c>
      <c r="N6" s="18">
        <v>4</v>
      </c>
    </row>
    <row r="7" spans="1:14" ht="15" customHeight="1">
      <c r="A7" s="2" t="s">
        <v>221</v>
      </c>
      <c r="B7" s="2" t="s">
        <v>222</v>
      </c>
      <c r="C7" s="2" t="s">
        <v>223</v>
      </c>
      <c r="D7" s="2" t="s">
        <v>211</v>
      </c>
      <c r="E7" s="2" t="s">
        <v>9</v>
      </c>
      <c r="F7" s="2" t="s">
        <v>16</v>
      </c>
      <c r="G7" s="4">
        <v>61.6</v>
      </c>
      <c r="H7" s="4">
        <v>0</v>
      </c>
      <c r="I7" s="9">
        <v>61.6</v>
      </c>
      <c r="J7" s="6">
        <f t="shared" si="0"/>
        <v>30.8</v>
      </c>
      <c r="K7" s="6">
        <v>77.8</v>
      </c>
      <c r="L7" s="6">
        <f t="shared" si="1"/>
        <v>38.9</v>
      </c>
      <c r="M7" s="6">
        <f t="shared" si="2"/>
        <v>69.7</v>
      </c>
      <c r="N7" s="18">
        <v>5</v>
      </c>
    </row>
    <row r="8" spans="1:14" ht="15" customHeight="1">
      <c r="A8" s="2" t="s">
        <v>227</v>
      </c>
      <c r="B8" s="2" t="s">
        <v>228</v>
      </c>
      <c r="C8" s="2" t="s">
        <v>229</v>
      </c>
      <c r="D8" s="2" t="s">
        <v>211</v>
      </c>
      <c r="E8" s="2" t="s">
        <v>9</v>
      </c>
      <c r="F8" s="2" t="s">
        <v>16</v>
      </c>
      <c r="G8" s="4">
        <v>55.2</v>
      </c>
      <c r="H8" s="4">
        <v>0</v>
      </c>
      <c r="I8" s="9">
        <v>55.2</v>
      </c>
      <c r="J8" s="6">
        <f t="shared" si="0"/>
        <v>27.6</v>
      </c>
      <c r="K8" s="6">
        <v>77.8</v>
      </c>
      <c r="L8" s="6">
        <f t="shared" si="1"/>
        <v>38.9</v>
      </c>
      <c r="M8" s="6">
        <f t="shared" si="2"/>
        <v>66.5</v>
      </c>
      <c r="N8" s="18">
        <v>6</v>
      </c>
    </row>
    <row r="9" spans="1:14" ht="15" customHeight="1">
      <c r="A9" s="2" t="s">
        <v>233</v>
      </c>
      <c r="B9" s="2" t="s">
        <v>234</v>
      </c>
      <c r="C9" s="2" t="s">
        <v>235</v>
      </c>
      <c r="D9" s="2" t="s">
        <v>211</v>
      </c>
      <c r="E9" s="2" t="s">
        <v>9</v>
      </c>
      <c r="F9" s="2" t="s">
        <v>16</v>
      </c>
      <c r="G9" s="4">
        <v>52.2</v>
      </c>
      <c r="H9" s="4">
        <v>0</v>
      </c>
      <c r="I9" s="9">
        <v>52.2</v>
      </c>
      <c r="J9" s="6">
        <f t="shared" si="0"/>
        <v>26.1</v>
      </c>
      <c r="K9" s="6">
        <v>76.6</v>
      </c>
      <c r="L9" s="6">
        <f t="shared" si="1"/>
        <v>38.3</v>
      </c>
      <c r="M9" s="6">
        <f t="shared" si="2"/>
        <v>64.4</v>
      </c>
      <c r="N9" s="18">
        <v>7</v>
      </c>
    </row>
    <row r="10" spans="1:14" ht="15" customHeight="1">
      <c r="A10" s="2" t="s">
        <v>224</v>
      </c>
      <c r="B10" s="2" t="s">
        <v>225</v>
      </c>
      <c r="C10" s="2" t="s">
        <v>226</v>
      </c>
      <c r="D10" s="2" t="s">
        <v>211</v>
      </c>
      <c r="E10" s="2" t="s">
        <v>11</v>
      </c>
      <c r="F10" s="2" t="s">
        <v>16</v>
      </c>
      <c r="G10" s="4">
        <v>55.7</v>
      </c>
      <c r="H10" s="4">
        <v>0</v>
      </c>
      <c r="I10" s="9">
        <v>55.7</v>
      </c>
      <c r="J10" s="6">
        <f t="shared" si="0"/>
        <v>27.85</v>
      </c>
      <c r="K10" s="6">
        <v>72.4</v>
      </c>
      <c r="L10" s="6">
        <f t="shared" si="1"/>
        <v>36.2</v>
      </c>
      <c r="M10" s="6">
        <f t="shared" si="2"/>
        <v>64.05000000000001</v>
      </c>
      <c r="N10" s="18">
        <v>8</v>
      </c>
    </row>
    <row r="11" spans="1:14" ht="15" customHeight="1">
      <c r="A11" s="2" t="s">
        <v>230</v>
      </c>
      <c r="B11" s="2" t="s">
        <v>231</v>
      </c>
      <c r="C11" s="2" t="s">
        <v>232</v>
      </c>
      <c r="D11" s="2" t="s">
        <v>211</v>
      </c>
      <c r="E11" s="2" t="s">
        <v>9</v>
      </c>
      <c r="F11" s="2" t="s">
        <v>16</v>
      </c>
      <c r="G11" s="4">
        <v>52.2</v>
      </c>
      <c r="H11" s="4">
        <v>0</v>
      </c>
      <c r="I11" s="9">
        <v>52.2</v>
      </c>
      <c r="J11" s="6">
        <f t="shared" si="0"/>
        <v>26.1</v>
      </c>
      <c r="K11" s="6">
        <v>74.4</v>
      </c>
      <c r="L11" s="6">
        <f t="shared" si="1"/>
        <v>37.2</v>
      </c>
      <c r="M11" s="6">
        <f t="shared" si="2"/>
        <v>63.300000000000004</v>
      </c>
      <c r="N11" s="18">
        <v>9</v>
      </c>
    </row>
  </sheetData>
  <sheetProtection/>
  <mergeCells count="1">
    <mergeCell ref="A1:N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N5"/>
  <sheetViews>
    <sheetView zoomScalePageLayoutView="0" workbookViewId="0" topLeftCell="A1">
      <selection activeCell="N3" sqref="N3:N5"/>
    </sheetView>
  </sheetViews>
  <sheetFormatPr defaultColWidth="9.00390625" defaultRowHeight="13.5"/>
  <cols>
    <col min="1" max="1" width="12.75390625" style="0" bestFit="1" customWidth="1"/>
    <col min="3" max="3" width="20.50390625" style="0" bestFit="1" customWidth="1"/>
    <col min="5" max="5" width="5.00390625" style="0" customWidth="1"/>
    <col min="6" max="6" width="7.25390625" style="0" customWidth="1"/>
    <col min="7" max="8" width="8.25390625" style="0" customWidth="1"/>
    <col min="11" max="11" width="7.75390625" style="0" customWidth="1"/>
  </cols>
  <sheetData>
    <row r="1" spans="1:14" s="1" customFormat="1" ht="34.5" customHeight="1">
      <c r="A1" s="20" t="s">
        <v>569</v>
      </c>
      <c r="B1" s="19"/>
      <c r="C1" s="19"/>
      <c r="D1" s="19"/>
      <c r="E1" s="19"/>
      <c r="F1" s="19"/>
      <c r="G1" s="19"/>
      <c r="H1" s="19"/>
      <c r="I1" s="19"/>
      <c r="J1" s="19"/>
      <c r="K1" s="19"/>
      <c r="L1" s="19"/>
      <c r="M1" s="19"/>
      <c r="N1" s="19"/>
    </row>
    <row r="2" spans="1:14" s="1" customFormat="1" ht="30" customHeight="1">
      <c r="A2" s="2" t="s">
        <v>0</v>
      </c>
      <c r="B2" s="2" t="s">
        <v>1</v>
      </c>
      <c r="C2" s="2" t="s">
        <v>2</v>
      </c>
      <c r="D2" s="2" t="s">
        <v>3</v>
      </c>
      <c r="E2" s="2" t="s">
        <v>4</v>
      </c>
      <c r="F2" s="2" t="s">
        <v>5</v>
      </c>
      <c r="G2" s="3" t="s">
        <v>6</v>
      </c>
      <c r="H2" s="3" t="s">
        <v>7</v>
      </c>
      <c r="I2" s="7" t="s">
        <v>8</v>
      </c>
      <c r="J2" s="8" t="s">
        <v>552</v>
      </c>
      <c r="K2" s="8" t="s">
        <v>553</v>
      </c>
      <c r="L2" s="8" t="s">
        <v>554</v>
      </c>
      <c r="M2" s="8" t="s">
        <v>555</v>
      </c>
      <c r="N2" s="8" t="s">
        <v>557</v>
      </c>
    </row>
    <row r="3" spans="1:14" ht="15" customHeight="1">
      <c r="A3" s="2" t="s">
        <v>236</v>
      </c>
      <c r="B3" s="2" t="s">
        <v>237</v>
      </c>
      <c r="C3" s="2" t="s">
        <v>238</v>
      </c>
      <c r="D3" s="2" t="s">
        <v>239</v>
      </c>
      <c r="E3" s="2" t="s">
        <v>9</v>
      </c>
      <c r="F3" s="2" t="s">
        <v>16</v>
      </c>
      <c r="G3" s="4">
        <v>65.1</v>
      </c>
      <c r="H3" s="4">
        <v>0</v>
      </c>
      <c r="I3" s="9">
        <v>65.1</v>
      </c>
      <c r="J3" s="6">
        <f>I3*0.5</f>
        <v>32.55</v>
      </c>
      <c r="K3" s="6">
        <v>79.8</v>
      </c>
      <c r="L3" s="6">
        <f>K3*0.5</f>
        <v>39.9</v>
      </c>
      <c r="M3" s="6">
        <f>J3+L3</f>
        <v>72.44999999999999</v>
      </c>
      <c r="N3" s="18">
        <v>1</v>
      </c>
    </row>
    <row r="4" spans="1:14" ht="15" customHeight="1">
      <c r="A4" s="2" t="s">
        <v>240</v>
      </c>
      <c r="B4" s="2" t="s">
        <v>241</v>
      </c>
      <c r="C4" s="2" t="s">
        <v>242</v>
      </c>
      <c r="D4" s="2" t="s">
        <v>239</v>
      </c>
      <c r="E4" s="2" t="s">
        <v>11</v>
      </c>
      <c r="F4" s="2" t="s">
        <v>10</v>
      </c>
      <c r="G4" s="4">
        <v>58.7</v>
      </c>
      <c r="H4" s="4">
        <v>2.5</v>
      </c>
      <c r="I4" s="9">
        <v>61.2</v>
      </c>
      <c r="J4" s="6">
        <f>I4*0.5</f>
        <v>30.6</v>
      </c>
      <c r="K4" s="6">
        <v>79.2</v>
      </c>
      <c r="L4" s="6">
        <f>K4*0.5</f>
        <v>39.6</v>
      </c>
      <c r="M4" s="6">
        <f>J4+L4</f>
        <v>70.2</v>
      </c>
      <c r="N4" s="18">
        <v>2</v>
      </c>
    </row>
    <row r="5" spans="1:14" ht="15" customHeight="1">
      <c r="A5" s="2" t="s">
        <v>243</v>
      </c>
      <c r="B5" s="2" t="s">
        <v>244</v>
      </c>
      <c r="C5" s="2" t="s">
        <v>245</v>
      </c>
      <c r="D5" s="2" t="s">
        <v>239</v>
      </c>
      <c r="E5" s="2" t="s">
        <v>9</v>
      </c>
      <c r="F5" s="2" t="s">
        <v>16</v>
      </c>
      <c r="G5" s="4">
        <v>49.1</v>
      </c>
      <c r="H5" s="4">
        <v>0</v>
      </c>
      <c r="I5" s="9">
        <v>49.1</v>
      </c>
      <c r="J5" s="6">
        <f>I5*0.5</f>
        <v>24.55</v>
      </c>
      <c r="K5" s="6">
        <v>75.6</v>
      </c>
      <c r="L5" s="6">
        <f>K5*0.5</f>
        <v>37.8</v>
      </c>
      <c r="M5" s="6">
        <f>J5+L5</f>
        <v>62.349999999999994</v>
      </c>
      <c r="N5" s="18">
        <v>3</v>
      </c>
    </row>
  </sheetData>
  <sheetProtection/>
  <mergeCells count="1">
    <mergeCell ref="A1:N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N8"/>
  <sheetViews>
    <sheetView zoomScalePageLayoutView="0" workbookViewId="0" topLeftCell="A1">
      <selection activeCell="N3" sqref="N3:N8"/>
    </sheetView>
  </sheetViews>
  <sheetFormatPr defaultColWidth="9.00390625" defaultRowHeight="13.5"/>
  <cols>
    <col min="1" max="1" width="12.75390625" style="0" bestFit="1" customWidth="1"/>
    <col min="2" max="2" width="9.375" style="0" customWidth="1"/>
    <col min="3" max="3" width="20.50390625" style="0" bestFit="1" customWidth="1"/>
    <col min="5" max="5" width="4.75390625" style="0" customWidth="1"/>
    <col min="6" max="6" width="6.125" style="0" customWidth="1"/>
    <col min="7" max="7" width="8.375" style="0" customWidth="1"/>
    <col min="8" max="8" width="6.625" style="0" customWidth="1"/>
    <col min="9" max="9" width="8.125" style="0" customWidth="1"/>
    <col min="11" max="11" width="6.375" style="0" customWidth="1"/>
    <col min="12" max="12" width="6.875" style="0" customWidth="1"/>
    <col min="13" max="13" width="7.50390625" style="0" customWidth="1"/>
  </cols>
  <sheetData>
    <row r="1" spans="1:14" s="1" customFormat="1" ht="34.5" customHeight="1">
      <c r="A1" s="21" t="s">
        <v>570</v>
      </c>
      <c r="B1" s="21"/>
      <c r="C1" s="21"/>
      <c r="D1" s="21"/>
      <c r="E1" s="21"/>
      <c r="F1" s="21"/>
      <c r="G1" s="21"/>
      <c r="H1" s="21"/>
      <c r="I1" s="21"/>
      <c r="J1" s="21"/>
      <c r="K1" s="21"/>
      <c r="L1" s="21"/>
      <c r="M1" s="21"/>
      <c r="N1" s="21"/>
    </row>
    <row r="2" spans="1:14" s="1" customFormat="1" ht="30" customHeight="1">
      <c r="A2" s="10" t="s">
        <v>0</v>
      </c>
      <c r="B2" s="10" t="s">
        <v>1</v>
      </c>
      <c r="C2" s="5" t="s">
        <v>2</v>
      </c>
      <c r="D2" s="2" t="s">
        <v>3</v>
      </c>
      <c r="E2" s="2" t="s">
        <v>4</v>
      </c>
      <c r="F2" s="2" t="s">
        <v>5</v>
      </c>
      <c r="G2" s="3" t="s">
        <v>6</v>
      </c>
      <c r="H2" s="3" t="s">
        <v>7</v>
      </c>
      <c r="I2" s="7" t="s">
        <v>8</v>
      </c>
      <c r="J2" s="8" t="s">
        <v>552</v>
      </c>
      <c r="K2" s="8" t="s">
        <v>553</v>
      </c>
      <c r="L2" s="8" t="s">
        <v>554</v>
      </c>
      <c r="M2" s="8" t="s">
        <v>555</v>
      </c>
      <c r="N2" s="8" t="s">
        <v>557</v>
      </c>
    </row>
    <row r="3" spans="1:14" ht="25.5" customHeight="1">
      <c r="A3" s="10" t="s">
        <v>246</v>
      </c>
      <c r="B3" s="10" t="s">
        <v>247</v>
      </c>
      <c r="C3" s="5" t="s">
        <v>248</v>
      </c>
      <c r="D3" s="2" t="s">
        <v>52</v>
      </c>
      <c r="E3" s="2" t="s">
        <v>9</v>
      </c>
      <c r="F3" s="2" t="s">
        <v>10</v>
      </c>
      <c r="G3" s="4">
        <v>54.8</v>
      </c>
      <c r="H3" s="4">
        <v>2.5</v>
      </c>
      <c r="I3" s="9">
        <v>57.3</v>
      </c>
      <c r="J3" s="6">
        <f aca="true" t="shared" si="0" ref="J3:J8">I3*0.5</f>
        <v>28.65</v>
      </c>
      <c r="K3" s="6">
        <v>80</v>
      </c>
      <c r="L3" s="6">
        <f aca="true" t="shared" si="1" ref="L3:L8">K3*0.5</f>
        <v>40</v>
      </c>
      <c r="M3" s="6">
        <f aca="true" t="shared" si="2" ref="M3:M8">J3+L3</f>
        <v>68.65</v>
      </c>
      <c r="N3" s="18">
        <v>1</v>
      </c>
    </row>
    <row r="4" spans="1:14" ht="24.75" customHeight="1">
      <c r="A4" s="10" t="s">
        <v>249</v>
      </c>
      <c r="B4" s="10" t="s">
        <v>250</v>
      </c>
      <c r="C4" s="5" t="s">
        <v>251</v>
      </c>
      <c r="D4" s="2" t="s">
        <v>52</v>
      </c>
      <c r="E4" s="2" t="s">
        <v>11</v>
      </c>
      <c r="F4" s="2" t="s">
        <v>16</v>
      </c>
      <c r="G4" s="4">
        <v>53</v>
      </c>
      <c r="H4" s="4">
        <v>0</v>
      </c>
      <c r="I4" s="9">
        <v>53</v>
      </c>
      <c r="J4" s="6">
        <f t="shared" si="0"/>
        <v>26.5</v>
      </c>
      <c r="K4" s="6">
        <v>75.7</v>
      </c>
      <c r="L4" s="6">
        <f t="shared" si="1"/>
        <v>37.85</v>
      </c>
      <c r="M4" s="6">
        <f t="shared" si="2"/>
        <v>64.35</v>
      </c>
      <c r="N4" s="18">
        <v>2</v>
      </c>
    </row>
    <row r="5" spans="1:14" ht="24.75" customHeight="1">
      <c r="A5" s="10" t="s">
        <v>252</v>
      </c>
      <c r="B5" s="10" t="s">
        <v>253</v>
      </c>
      <c r="C5" s="5" t="s">
        <v>254</v>
      </c>
      <c r="D5" s="2" t="s">
        <v>52</v>
      </c>
      <c r="E5" s="2" t="s">
        <v>9</v>
      </c>
      <c r="F5" s="2" t="s">
        <v>16</v>
      </c>
      <c r="G5" s="4">
        <v>41.3</v>
      </c>
      <c r="H5" s="4">
        <v>0</v>
      </c>
      <c r="I5" s="9">
        <v>41.3</v>
      </c>
      <c r="J5" s="6">
        <f t="shared" si="0"/>
        <v>20.65</v>
      </c>
      <c r="K5" s="6">
        <v>71</v>
      </c>
      <c r="L5" s="6">
        <f t="shared" si="1"/>
        <v>35.5</v>
      </c>
      <c r="M5" s="6">
        <f t="shared" si="2"/>
        <v>56.15</v>
      </c>
      <c r="N5" s="18">
        <v>3</v>
      </c>
    </row>
    <row r="6" spans="1:14" ht="25.5" customHeight="1">
      <c r="A6" s="10" t="s">
        <v>255</v>
      </c>
      <c r="B6" s="10" t="s">
        <v>256</v>
      </c>
      <c r="C6" s="5" t="s">
        <v>257</v>
      </c>
      <c r="D6" s="2" t="s">
        <v>52</v>
      </c>
      <c r="E6" s="2" t="s">
        <v>9</v>
      </c>
      <c r="F6" s="2" t="s">
        <v>16</v>
      </c>
      <c r="G6" s="4">
        <v>38.9</v>
      </c>
      <c r="H6" s="4">
        <v>0</v>
      </c>
      <c r="I6" s="9">
        <v>38.9</v>
      </c>
      <c r="J6" s="6">
        <f t="shared" si="0"/>
        <v>19.45</v>
      </c>
      <c r="K6" s="6">
        <v>73</v>
      </c>
      <c r="L6" s="6">
        <f t="shared" si="1"/>
        <v>36.5</v>
      </c>
      <c r="M6" s="6">
        <f t="shared" si="2"/>
        <v>55.95</v>
      </c>
      <c r="N6" s="18">
        <v>4</v>
      </c>
    </row>
    <row r="7" spans="1:14" ht="24" customHeight="1">
      <c r="A7" s="10" t="s">
        <v>258</v>
      </c>
      <c r="B7" s="10" t="s">
        <v>259</v>
      </c>
      <c r="C7" s="5" t="s">
        <v>260</v>
      </c>
      <c r="D7" s="2" t="s">
        <v>52</v>
      </c>
      <c r="E7" s="2" t="s">
        <v>9</v>
      </c>
      <c r="F7" s="2" t="s">
        <v>16</v>
      </c>
      <c r="G7" s="4">
        <v>35.3</v>
      </c>
      <c r="H7" s="4">
        <v>0</v>
      </c>
      <c r="I7" s="9">
        <v>35.3</v>
      </c>
      <c r="J7" s="6">
        <f t="shared" si="0"/>
        <v>17.65</v>
      </c>
      <c r="K7" s="6">
        <v>68</v>
      </c>
      <c r="L7" s="6">
        <f t="shared" si="1"/>
        <v>34</v>
      </c>
      <c r="M7" s="6">
        <f t="shared" si="2"/>
        <v>51.65</v>
      </c>
      <c r="N7" s="18">
        <v>5</v>
      </c>
    </row>
    <row r="8" spans="1:14" ht="26.25" customHeight="1">
      <c r="A8" s="10" t="s">
        <v>261</v>
      </c>
      <c r="B8" s="10" t="s">
        <v>262</v>
      </c>
      <c r="C8" s="5" t="s">
        <v>263</v>
      </c>
      <c r="D8" s="2" t="s">
        <v>52</v>
      </c>
      <c r="E8" s="2" t="s">
        <v>9</v>
      </c>
      <c r="F8" s="2" t="s">
        <v>10</v>
      </c>
      <c r="G8" s="4">
        <v>29.2</v>
      </c>
      <c r="H8" s="4">
        <v>2.5</v>
      </c>
      <c r="I8" s="9">
        <v>31.7</v>
      </c>
      <c r="J8" s="6">
        <f t="shared" si="0"/>
        <v>15.85</v>
      </c>
      <c r="K8" s="6">
        <v>63.6</v>
      </c>
      <c r="L8" s="6">
        <f t="shared" si="1"/>
        <v>31.8</v>
      </c>
      <c r="M8" s="6">
        <f t="shared" si="2"/>
        <v>47.65</v>
      </c>
      <c r="N8" s="18">
        <v>6</v>
      </c>
    </row>
  </sheetData>
  <sheetProtection/>
  <mergeCells count="1">
    <mergeCell ref="A1:N1"/>
  </mergeCells>
  <printOptions/>
  <pageMargins left="0.75" right="0.75" top="1" bottom="1" header="0.5" footer="0.5"/>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N8"/>
  <sheetViews>
    <sheetView zoomScalePageLayoutView="0" workbookViewId="0" topLeftCell="A1">
      <selection activeCell="N3" sqref="N3:N8"/>
    </sheetView>
  </sheetViews>
  <sheetFormatPr defaultColWidth="9.00390625" defaultRowHeight="13.5"/>
  <cols>
    <col min="1" max="1" width="12.75390625" style="0" bestFit="1" customWidth="1"/>
    <col min="3" max="3" width="20.50390625" style="0" bestFit="1" customWidth="1"/>
    <col min="5" max="5" width="5.625" style="0" customWidth="1"/>
    <col min="6" max="6" width="7.50390625" style="0" customWidth="1"/>
    <col min="8" max="8" width="6.00390625" style="0" customWidth="1"/>
    <col min="9" max="9" width="6.75390625" style="0" customWidth="1"/>
    <col min="11" max="11" width="5.625" style="0" customWidth="1"/>
  </cols>
  <sheetData>
    <row r="1" spans="1:14" s="1" customFormat="1" ht="34.5" customHeight="1">
      <c r="A1" s="20" t="s">
        <v>571</v>
      </c>
      <c r="B1" s="19"/>
      <c r="C1" s="19"/>
      <c r="D1" s="19"/>
      <c r="E1" s="19"/>
      <c r="F1" s="19"/>
      <c r="G1" s="19"/>
      <c r="H1" s="19"/>
      <c r="I1" s="19"/>
      <c r="J1" s="19"/>
      <c r="K1" s="19"/>
      <c r="L1" s="19"/>
      <c r="M1" s="19"/>
      <c r="N1" s="19"/>
    </row>
    <row r="2" spans="1:14" s="1" customFormat="1" ht="30" customHeight="1">
      <c r="A2" s="2" t="s">
        <v>0</v>
      </c>
      <c r="B2" s="2" t="s">
        <v>1</v>
      </c>
      <c r="C2" s="2" t="s">
        <v>2</v>
      </c>
      <c r="D2" s="2" t="s">
        <v>3</v>
      </c>
      <c r="E2" s="2" t="s">
        <v>4</v>
      </c>
      <c r="F2" s="2" t="s">
        <v>5</v>
      </c>
      <c r="G2" s="3" t="s">
        <v>6</v>
      </c>
      <c r="H2" s="3" t="s">
        <v>7</v>
      </c>
      <c r="I2" s="7" t="s">
        <v>8</v>
      </c>
      <c r="J2" s="8" t="s">
        <v>552</v>
      </c>
      <c r="K2" s="8" t="s">
        <v>553</v>
      </c>
      <c r="L2" s="8" t="s">
        <v>554</v>
      </c>
      <c r="M2" s="8" t="s">
        <v>555</v>
      </c>
      <c r="N2" s="8" t="s">
        <v>557</v>
      </c>
    </row>
    <row r="3" spans="1:14" ht="15" customHeight="1">
      <c r="A3" s="2" t="s">
        <v>268</v>
      </c>
      <c r="B3" s="2" t="s">
        <v>269</v>
      </c>
      <c r="C3" s="2" t="s">
        <v>270</v>
      </c>
      <c r="D3" s="2" t="s">
        <v>267</v>
      </c>
      <c r="E3" s="2" t="s">
        <v>9</v>
      </c>
      <c r="F3" s="2" t="s">
        <v>16</v>
      </c>
      <c r="G3" s="4">
        <v>71.7</v>
      </c>
      <c r="H3" s="4">
        <v>0</v>
      </c>
      <c r="I3" s="9">
        <v>71.7</v>
      </c>
      <c r="J3" s="6">
        <f aca="true" t="shared" si="0" ref="J3:J8">I3*0.5</f>
        <v>35.85</v>
      </c>
      <c r="K3" s="6">
        <v>73.2</v>
      </c>
      <c r="L3" s="6">
        <f aca="true" t="shared" si="1" ref="L3:L8">K3*0.5</f>
        <v>36.6</v>
      </c>
      <c r="M3" s="6">
        <f aca="true" t="shared" si="2" ref="M3:M8">J3+L3</f>
        <v>72.45</v>
      </c>
      <c r="N3" s="18">
        <v>1</v>
      </c>
    </row>
    <row r="4" spans="1:14" ht="15" customHeight="1">
      <c r="A4" s="2" t="s">
        <v>264</v>
      </c>
      <c r="B4" s="2" t="s">
        <v>265</v>
      </c>
      <c r="C4" s="2" t="s">
        <v>266</v>
      </c>
      <c r="D4" s="2" t="s">
        <v>267</v>
      </c>
      <c r="E4" s="2" t="s">
        <v>9</v>
      </c>
      <c r="F4" s="2" t="s">
        <v>16</v>
      </c>
      <c r="G4" s="4">
        <v>71.7</v>
      </c>
      <c r="H4" s="4">
        <v>0</v>
      </c>
      <c r="I4" s="9">
        <v>71.7</v>
      </c>
      <c r="J4" s="6">
        <f t="shared" si="0"/>
        <v>35.85</v>
      </c>
      <c r="K4" s="6">
        <v>71.8</v>
      </c>
      <c r="L4" s="6">
        <f t="shared" si="1"/>
        <v>35.9</v>
      </c>
      <c r="M4" s="6">
        <f t="shared" si="2"/>
        <v>71.75</v>
      </c>
      <c r="N4" s="18">
        <v>2</v>
      </c>
    </row>
    <row r="5" spans="1:14" ht="15" customHeight="1">
      <c r="A5" s="2" t="s">
        <v>274</v>
      </c>
      <c r="B5" s="2" t="s">
        <v>21</v>
      </c>
      <c r="C5" s="2" t="s">
        <v>275</v>
      </c>
      <c r="D5" s="2" t="s">
        <v>267</v>
      </c>
      <c r="E5" s="2" t="s">
        <v>9</v>
      </c>
      <c r="F5" s="2" t="s">
        <v>16</v>
      </c>
      <c r="G5" s="4">
        <v>65.3</v>
      </c>
      <c r="H5" s="4">
        <v>0</v>
      </c>
      <c r="I5" s="9">
        <v>65.3</v>
      </c>
      <c r="J5" s="6">
        <f t="shared" si="0"/>
        <v>32.65</v>
      </c>
      <c r="K5" s="6">
        <v>73.2</v>
      </c>
      <c r="L5" s="6">
        <f t="shared" si="1"/>
        <v>36.6</v>
      </c>
      <c r="M5" s="6">
        <f t="shared" si="2"/>
        <v>69.25</v>
      </c>
      <c r="N5" s="18">
        <v>3</v>
      </c>
    </row>
    <row r="6" spans="1:14" ht="15" customHeight="1">
      <c r="A6" s="2" t="s">
        <v>271</v>
      </c>
      <c r="B6" s="2" t="s">
        <v>272</v>
      </c>
      <c r="C6" s="2" t="s">
        <v>273</v>
      </c>
      <c r="D6" s="2" t="s">
        <v>267</v>
      </c>
      <c r="E6" s="2" t="s">
        <v>11</v>
      </c>
      <c r="F6" s="2" t="s">
        <v>10</v>
      </c>
      <c r="G6" s="4">
        <v>63.3</v>
      </c>
      <c r="H6" s="4">
        <v>2.5</v>
      </c>
      <c r="I6" s="9">
        <v>65.8</v>
      </c>
      <c r="J6" s="6">
        <f t="shared" si="0"/>
        <v>32.9</v>
      </c>
      <c r="K6" s="6">
        <v>71.8</v>
      </c>
      <c r="L6" s="6">
        <f t="shared" si="1"/>
        <v>35.9</v>
      </c>
      <c r="M6" s="6">
        <f t="shared" si="2"/>
        <v>68.8</v>
      </c>
      <c r="N6" s="18">
        <v>4</v>
      </c>
    </row>
    <row r="7" spans="1:14" ht="15" customHeight="1">
      <c r="A7" s="2" t="s">
        <v>276</v>
      </c>
      <c r="B7" s="2" t="s">
        <v>29</v>
      </c>
      <c r="C7" s="2" t="s">
        <v>277</v>
      </c>
      <c r="D7" s="2" t="s">
        <v>267</v>
      </c>
      <c r="E7" s="2" t="s">
        <v>9</v>
      </c>
      <c r="F7" s="2" t="s">
        <v>16</v>
      </c>
      <c r="G7" s="4">
        <v>65.1</v>
      </c>
      <c r="H7" s="4">
        <v>0</v>
      </c>
      <c r="I7" s="9">
        <v>65.1</v>
      </c>
      <c r="J7" s="6">
        <f t="shared" si="0"/>
        <v>32.55</v>
      </c>
      <c r="K7" s="6">
        <v>70.2</v>
      </c>
      <c r="L7" s="6">
        <f t="shared" si="1"/>
        <v>35.1</v>
      </c>
      <c r="M7" s="6">
        <f t="shared" si="2"/>
        <v>67.65</v>
      </c>
      <c r="N7" s="18">
        <v>5</v>
      </c>
    </row>
    <row r="8" spans="1:14" ht="15" customHeight="1">
      <c r="A8" s="2" t="s">
        <v>278</v>
      </c>
      <c r="B8" s="2" t="s">
        <v>17</v>
      </c>
      <c r="C8" s="2" t="s">
        <v>279</v>
      </c>
      <c r="D8" s="2" t="s">
        <v>267</v>
      </c>
      <c r="E8" s="2" t="s">
        <v>9</v>
      </c>
      <c r="F8" s="2" t="s">
        <v>16</v>
      </c>
      <c r="G8" s="4">
        <v>64.3</v>
      </c>
      <c r="H8" s="4">
        <v>0</v>
      </c>
      <c r="I8" s="9">
        <v>64.3</v>
      </c>
      <c r="J8" s="6">
        <f t="shared" si="0"/>
        <v>32.15</v>
      </c>
      <c r="K8" s="6">
        <v>67</v>
      </c>
      <c r="L8" s="6">
        <f t="shared" si="1"/>
        <v>33.5</v>
      </c>
      <c r="M8" s="6">
        <f t="shared" si="2"/>
        <v>65.65</v>
      </c>
      <c r="N8" s="18">
        <v>6</v>
      </c>
    </row>
  </sheetData>
  <sheetProtection/>
  <mergeCells count="1">
    <mergeCell ref="A1:N1"/>
  </mergeCells>
  <printOptions/>
  <pageMargins left="0.75" right="0.75" top="1" bottom="1" header="0.5" footer="0.5"/>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N5"/>
  <sheetViews>
    <sheetView zoomScalePageLayoutView="0" workbookViewId="0" topLeftCell="A1">
      <selection activeCell="N3" sqref="N3:N5"/>
    </sheetView>
  </sheetViews>
  <sheetFormatPr defaultColWidth="9.00390625" defaultRowHeight="13.5"/>
  <cols>
    <col min="1" max="1" width="12.75390625" style="0" bestFit="1" customWidth="1"/>
    <col min="2" max="2" width="11.00390625" style="0" bestFit="1" customWidth="1"/>
    <col min="3" max="3" width="20.50390625" style="0" bestFit="1" customWidth="1"/>
    <col min="5" max="5" width="5.50390625" style="0" customWidth="1"/>
    <col min="6" max="6" width="7.375" style="0" customWidth="1"/>
    <col min="7" max="7" width="8.00390625" style="0" customWidth="1"/>
    <col min="8" max="8" width="7.125" style="0" customWidth="1"/>
    <col min="9" max="9" width="7.625" style="0" customWidth="1"/>
    <col min="11" max="11" width="7.25390625" style="0" customWidth="1"/>
  </cols>
  <sheetData>
    <row r="1" spans="1:14" s="1" customFormat="1" ht="34.5" customHeight="1">
      <c r="A1" s="22" t="s">
        <v>572</v>
      </c>
      <c r="B1" s="22"/>
      <c r="C1" s="22"/>
      <c r="D1" s="22"/>
      <c r="E1" s="22"/>
      <c r="F1" s="22"/>
      <c r="G1" s="22"/>
      <c r="H1" s="22"/>
      <c r="I1" s="22"/>
      <c r="J1" s="22"/>
      <c r="K1" s="22"/>
      <c r="L1" s="22"/>
      <c r="M1" s="22"/>
      <c r="N1" s="22"/>
    </row>
    <row r="2" spans="1:14" s="1" customFormat="1" ht="30" customHeight="1">
      <c r="A2" s="14" t="s">
        <v>0</v>
      </c>
      <c r="B2" s="14" t="s">
        <v>1</v>
      </c>
      <c r="C2" s="14" t="s">
        <v>2</v>
      </c>
      <c r="D2" s="14" t="s">
        <v>3</v>
      </c>
      <c r="E2" s="14" t="s">
        <v>4</v>
      </c>
      <c r="F2" s="14" t="s">
        <v>5</v>
      </c>
      <c r="G2" s="15" t="s">
        <v>6</v>
      </c>
      <c r="H2" s="15" t="s">
        <v>7</v>
      </c>
      <c r="I2" s="16" t="s">
        <v>8</v>
      </c>
      <c r="J2" s="17" t="s">
        <v>552</v>
      </c>
      <c r="K2" s="17" t="s">
        <v>553</v>
      </c>
      <c r="L2" s="17" t="s">
        <v>554</v>
      </c>
      <c r="M2" s="17" t="s">
        <v>555</v>
      </c>
      <c r="N2" s="17" t="s">
        <v>557</v>
      </c>
    </row>
    <row r="3" spans="1:14" ht="15" customHeight="1">
      <c r="A3" s="2" t="s">
        <v>280</v>
      </c>
      <c r="B3" s="2" t="s">
        <v>281</v>
      </c>
      <c r="C3" s="2" t="s">
        <v>282</v>
      </c>
      <c r="D3" s="2" t="s">
        <v>283</v>
      </c>
      <c r="E3" s="2" t="s">
        <v>9</v>
      </c>
      <c r="F3" s="2" t="s">
        <v>10</v>
      </c>
      <c r="G3" s="4">
        <v>41.2</v>
      </c>
      <c r="H3" s="4">
        <v>2.5</v>
      </c>
      <c r="I3" s="9">
        <v>43.7</v>
      </c>
      <c r="J3" s="6">
        <f>I3*0.5</f>
        <v>21.85</v>
      </c>
      <c r="K3" s="6">
        <v>72.8</v>
      </c>
      <c r="L3" s="6">
        <f>K3*0.5</f>
        <v>36.4</v>
      </c>
      <c r="M3" s="6">
        <f>J3+L3</f>
        <v>58.25</v>
      </c>
      <c r="N3" s="18">
        <v>1</v>
      </c>
    </row>
    <row r="4" spans="1:14" ht="15" customHeight="1">
      <c r="A4" s="2" t="s">
        <v>284</v>
      </c>
      <c r="B4" s="2" t="s">
        <v>54</v>
      </c>
      <c r="C4" s="2" t="s">
        <v>285</v>
      </c>
      <c r="D4" s="2" t="s">
        <v>283</v>
      </c>
      <c r="E4" s="2" t="s">
        <v>9</v>
      </c>
      <c r="F4" s="2" t="s">
        <v>10</v>
      </c>
      <c r="G4" s="4">
        <v>34.4</v>
      </c>
      <c r="H4" s="4">
        <v>2.5</v>
      </c>
      <c r="I4" s="9">
        <v>36.9</v>
      </c>
      <c r="J4" s="6">
        <f>I4*0.5</f>
        <v>18.45</v>
      </c>
      <c r="K4" s="6">
        <v>74.6</v>
      </c>
      <c r="L4" s="6">
        <f>K4*0.5</f>
        <v>37.3</v>
      </c>
      <c r="M4" s="6">
        <f>J4+L4</f>
        <v>55.75</v>
      </c>
      <c r="N4" s="18">
        <v>2</v>
      </c>
    </row>
    <row r="5" spans="1:14" ht="15" customHeight="1">
      <c r="A5" s="2" t="s">
        <v>286</v>
      </c>
      <c r="B5" s="2" t="s">
        <v>60</v>
      </c>
      <c r="C5" s="2" t="s">
        <v>287</v>
      </c>
      <c r="D5" s="2" t="s">
        <v>283</v>
      </c>
      <c r="E5" s="2" t="s">
        <v>9</v>
      </c>
      <c r="F5" s="2" t="s">
        <v>10</v>
      </c>
      <c r="G5" s="4">
        <v>34</v>
      </c>
      <c r="H5" s="4">
        <v>2.5</v>
      </c>
      <c r="I5" s="9">
        <v>36.5</v>
      </c>
      <c r="J5" s="6">
        <f>I5*0.5</f>
        <v>18.25</v>
      </c>
      <c r="K5" s="6">
        <v>72.6</v>
      </c>
      <c r="L5" s="6">
        <f>K5*0.5</f>
        <v>36.3</v>
      </c>
      <c r="M5" s="6">
        <f>J5+L5</f>
        <v>54.55</v>
      </c>
      <c r="N5" s="18">
        <v>3</v>
      </c>
    </row>
  </sheetData>
  <sheetProtection/>
  <mergeCells count="1">
    <mergeCell ref="A1:N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N5"/>
  <sheetViews>
    <sheetView zoomScalePageLayoutView="0" workbookViewId="0" topLeftCell="C1">
      <selection activeCell="N3" sqref="N3:N5"/>
    </sheetView>
  </sheetViews>
  <sheetFormatPr defaultColWidth="9.00390625" defaultRowHeight="13.5"/>
  <cols>
    <col min="1" max="1" width="12.75390625" style="0" bestFit="1" customWidth="1"/>
    <col min="2" max="2" width="13.00390625" style="0" customWidth="1"/>
    <col min="3" max="3" width="20.50390625" style="0" bestFit="1" customWidth="1"/>
    <col min="4" max="4" width="13.00390625" style="0" bestFit="1" customWidth="1"/>
    <col min="5" max="5" width="5.25390625" style="0" customWidth="1"/>
    <col min="6" max="6" width="6.875" style="0" customWidth="1"/>
    <col min="7" max="7" width="7.875" style="0" customWidth="1"/>
    <col min="8" max="8" width="7.50390625" style="0" customWidth="1"/>
    <col min="9" max="9" width="7.75390625" style="0" customWidth="1"/>
    <col min="10" max="10" width="7.375" style="0" customWidth="1"/>
    <col min="11" max="11" width="6.125" style="0" customWidth="1"/>
    <col min="12" max="12" width="6.875" style="0" customWidth="1"/>
    <col min="13" max="13" width="5.875" style="0" customWidth="1"/>
  </cols>
  <sheetData>
    <row r="1" spans="1:14" s="1" customFormat="1" ht="34.5" customHeight="1" thickBot="1">
      <c r="A1" s="23" t="s">
        <v>573</v>
      </c>
      <c r="B1" s="24"/>
      <c r="C1" s="24"/>
      <c r="D1" s="24"/>
      <c r="E1" s="24"/>
      <c r="F1" s="24"/>
      <c r="G1" s="24"/>
      <c r="H1" s="24"/>
      <c r="I1" s="24"/>
      <c r="J1" s="24"/>
      <c r="K1" s="24"/>
      <c r="L1" s="24"/>
      <c r="M1" s="24"/>
      <c r="N1" s="24"/>
    </row>
    <row r="2" spans="1:14" s="1" customFormat="1" ht="30" customHeight="1">
      <c r="A2" s="14" t="s">
        <v>0</v>
      </c>
      <c r="B2" s="14" t="s">
        <v>1</v>
      </c>
      <c r="C2" s="14" t="s">
        <v>2</v>
      </c>
      <c r="D2" s="14" t="s">
        <v>3</v>
      </c>
      <c r="E2" s="14" t="s">
        <v>4</v>
      </c>
      <c r="F2" s="14" t="s">
        <v>5</v>
      </c>
      <c r="G2" s="15" t="s">
        <v>6</v>
      </c>
      <c r="H2" s="15" t="s">
        <v>7</v>
      </c>
      <c r="I2" s="16" t="s">
        <v>8</v>
      </c>
      <c r="J2" s="17" t="s">
        <v>552</v>
      </c>
      <c r="K2" s="17" t="s">
        <v>553</v>
      </c>
      <c r="L2" s="17" t="s">
        <v>554</v>
      </c>
      <c r="M2" s="17" t="s">
        <v>555</v>
      </c>
      <c r="N2" s="17" t="s">
        <v>557</v>
      </c>
    </row>
    <row r="3" spans="1:14" ht="20.25" customHeight="1">
      <c r="A3" s="2" t="s">
        <v>288</v>
      </c>
      <c r="B3" s="2" t="s">
        <v>289</v>
      </c>
      <c r="C3" s="2" t="s">
        <v>290</v>
      </c>
      <c r="D3" s="2" t="s">
        <v>291</v>
      </c>
      <c r="E3" s="2" t="s">
        <v>9</v>
      </c>
      <c r="F3" s="2" t="s">
        <v>10</v>
      </c>
      <c r="G3" s="4">
        <v>48.4</v>
      </c>
      <c r="H3" s="4">
        <v>2.5</v>
      </c>
      <c r="I3" s="9">
        <v>50.9</v>
      </c>
      <c r="J3" s="6">
        <f>I3*0.5</f>
        <v>25.45</v>
      </c>
      <c r="K3" s="6">
        <v>73</v>
      </c>
      <c r="L3" s="6">
        <f>K3*0.5</f>
        <v>36.5</v>
      </c>
      <c r="M3" s="6">
        <f>J3+L3</f>
        <v>61.95</v>
      </c>
      <c r="N3" s="18">
        <v>1</v>
      </c>
    </row>
    <row r="4" spans="1:14" ht="20.25" customHeight="1">
      <c r="A4" s="2" t="s">
        <v>292</v>
      </c>
      <c r="B4" s="2" t="s">
        <v>45</v>
      </c>
      <c r="C4" s="2" t="s">
        <v>293</v>
      </c>
      <c r="D4" s="2" t="s">
        <v>291</v>
      </c>
      <c r="E4" s="2" t="s">
        <v>9</v>
      </c>
      <c r="F4" s="2" t="s">
        <v>10</v>
      </c>
      <c r="G4" s="4">
        <v>38.2</v>
      </c>
      <c r="H4" s="4">
        <v>2.5</v>
      </c>
      <c r="I4" s="9">
        <v>40.7</v>
      </c>
      <c r="J4" s="6">
        <f>I4*0.5</f>
        <v>20.35</v>
      </c>
      <c r="K4" s="6">
        <v>72.8</v>
      </c>
      <c r="L4" s="6">
        <f>K4*0.5</f>
        <v>36.4</v>
      </c>
      <c r="M4" s="6">
        <f>J4+L4</f>
        <v>56.75</v>
      </c>
      <c r="N4" s="18">
        <v>2</v>
      </c>
    </row>
    <row r="5" spans="1:14" ht="20.25" customHeight="1">
      <c r="A5" s="2" t="s">
        <v>294</v>
      </c>
      <c r="B5" s="2" t="s">
        <v>295</v>
      </c>
      <c r="C5" s="2" t="s">
        <v>296</v>
      </c>
      <c r="D5" s="2" t="s">
        <v>291</v>
      </c>
      <c r="E5" s="2" t="s">
        <v>9</v>
      </c>
      <c r="F5" s="2" t="s">
        <v>10</v>
      </c>
      <c r="G5" s="4">
        <v>34.7</v>
      </c>
      <c r="H5" s="4">
        <v>2.5</v>
      </c>
      <c r="I5" s="9">
        <v>37.2</v>
      </c>
      <c r="J5" s="6">
        <f>I5*0.5</f>
        <v>18.6</v>
      </c>
      <c r="K5" s="6">
        <v>67</v>
      </c>
      <c r="L5" s="6">
        <f>K5*0.5</f>
        <v>33.5</v>
      </c>
      <c r="M5" s="6">
        <f>J5+L5</f>
        <v>52.1</v>
      </c>
      <c r="N5" s="18">
        <v>3</v>
      </c>
    </row>
  </sheetData>
  <sheetProtection/>
  <mergeCells count="1">
    <mergeCell ref="A1:N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P6"/>
  <sheetViews>
    <sheetView tabSelected="1" zoomScalePageLayoutView="0" workbookViewId="0" topLeftCell="A1">
      <selection activeCell="N11" sqref="N11"/>
    </sheetView>
  </sheetViews>
  <sheetFormatPr defaultColWidth="9.00390625" defaultRowHeight="13.5"/>
  <cols>
    <col min="1" max="1" width="12.75390625" style="0" bestFit="1" customWidth="1"/>
    <col min="3" max="3" width="20.50390625" style="0" bestFit="1" customWidth="1"/>
    <col min="4" max="4" width="13.00390625" style="0" bestFit="1" customWidth="1"/>
    <col min="5" max="5" width="5.25390625" style="0" customWidth="1"/>
    <col min="6" max="6" width="6.625" style="0" customWidth="1"/>
    <col min="7" max="7" width="7.00390625" style="0" customWidth="1"/>
    <col min="8" max="8" width="6.125" style="0" customWidth="1"/>
    <col min="9" max="9" width="7.00390625" style="0" customWidth="1"/>
    <col min="10" max="10" width="6.625" style="0" customWidth="1"/>
    <col min="11" max="11" width="6.25390625" style="0" customWidth="1"/>
    <col min="12" max="12" width="6.50390625" style="0" customWidth="1"/>
    <col min="13" max="13" width="5.75390625" style="0" customWidth="1"/>
    <col min="14" max="14" width="6.00390625" style="0" customWidth="1"/>
    <col min="15" max="15" width="6.75390625" style="0" customWidth="1"/>
    <col min="16" max="16" width="6.875" style="0" customWidth="1"/>
  </cols>
  <sheetData>
    <row r="1" spans="1:16" s="1" customFormat="1" ht="34.5" customHeight="1">
      <c r="A1" s="20" t="s">
        <v>574</v>
      </c>
      <c r="B1" s="19"/>
      <c r="C1" s="19"/>
      <c r="D1" s="19"/>
      <c r="E1" s="19"/>
      <c r="F1" s="19"/>
      <c r="G1" s="19"/>
      <c r="H1" s="19"/>
      <c r="I1" s="19"/>
      <c r="J1" s="19"/>
      <c r="K1" s="19"/>
      <c r="L1" s="19"/>
      <c r="M1" s="19"/>
      <c r="N1" s="19"/>
      <c r="O1" s="19"/>
      <c r="P1" s="19"/>
    </row>
    <row r="2" spans="1:16" s="1" customFormat="1" ht="58.5" customHeight="1">
      <c r="A2" s="2" t="s">
        <v>0</v>
      </c>
      <c r="B2" s="2" t="s">
        <v>1</v>
      </c>
      <c r="C2" s="2" t="s">
        <v>2</v>
      </c>
      <c r="D2" s="2" t="s">
        <v>3</v>
      </c>
      <c r="E2" s="2" t="s">
        <v>4</v>
      </c>
      <c r="F2" s="2" t="s">
        <v>5</v>
      </c>
      <c r="G2" s="3" t="s">
        <v>6</v>
      </c>
      <c r="H2" s="3" t="s">
        <v>7</v>
      </c>
      <c r="I2" s="7" t="s">
        <v>8</v>
      </c>
      <c r="J2" s="8" t="s">
        <v>552</v>
      </c>
      <c r="K2" s="8" t="s">
        <v>553</v>
      </c>
      <c r="L2" s="8" t="s">
        <v>554</v>
      </c>
      <c r="M2" s="13" t="s">
        <v>584</v>
      </c>
      <c r="N2" s="13" t="s">
        <v>585</v>
      </c>
      <c r="O2" s="8" t="s">
        <v>555</v>
      </c>
      <c r="P2" s="8" t="s">
        <v>557</v>
      </c>
    </row>
    <row r="3" spans="1:16" ht="15" customHeight="1">
      <c r="A3" s="2" t="s">
        <v>297</v>
      </c>
      <c r="B3" s="2" t="s">
        <v>57</v>
      </c>
      <c r="C3" s="2" t="s">
        <v>298</v>
      </c>
      <c r="D3" s="2" t="s">
        <v>299</v>
      </c>
      <c r="E3" s="2" t="s">
        <v>11</v>
      </c>
      <c r="F3" s="2" t="s">
        <v>10</v>
      </c>
      <c r="G3" s="4">
        <v>47.8</v>
      </c>
      <c r="H3" s="4">
        <v>2.5</v>
      </c>
      <c r="I3" s="9">
        <v>50.3</v>
      </c>
      <c r="J3" s="6">
        <f>I3*0.5</f>
        <v>25.15</v>
      </c>
      <c r="K3" s="6">
        <v>76.2</v>
      </c>
      <c r="L3" s="6">
        <f>K3*0.45</f>
        <v>34.29</v>
      </c>
      <c r="M3" s="6">
        <v>6.8</v>
      </c>
      <c r="N3" s="6">
        <f>M3*0.5</f>
        <v>3.4</v>
      </c>
      <c r="O3" s="6">
        <f>J3+L3+N3</f>
        <v>62.839999999999996</v>
      </c>
      <c r="P3" s="18">
        <v>1</v>
      </c>
    </row>
    <row r="4" spans="1:16" ht="15" customHeight="1">
      <c r="A4" s="2" t="s">
        <v>300</v>
      </c>
      <c r="B4" s="2" t="s">
        <v>301</v>
      </c>
      <c r="C4" s="2" t="s">
        <v>302</v>
      </c>
      <c r="D4" s="2" t="s">
        <v>299</v>
      </c>
      <c r="E4" s="2" t="s">
        <v>11</v>
      </c>
      <c r="F4" s="2" t="s">
        <v>10</v>
      </c>
      <c r="G4" s="4">
        <v>36.1</v>
      </c>
      <c r="H4" s="4">
        <v>2.5</v>
      </c>
      <c r="I4" s="9">
        <v>38.6</v>
      </c>
      <c r="J4" s="6">
        <f>I4*0.5</f>
        <v>19.3</v>
      </c>
      <c r="K4" s="6">
        <v>72.4</v>
      </c>
      <c r="L4" s="6">
        <f>K4*0.45</f>
        <v>32.580000000000005</v>
      </c>
      <c r="M4" s="6">
        <v>2.9</v>
      </c>
      <c r="N4" s="6">
        <f>M4*0.5</f>
        <v>1.45</v>
      </c>
      <c r="O4" s="6">
        <f>J4+L4+N4</f>
        <v>53.33000000000001</v>
      </c>
      <c r="P4" s="18">
        <v>2</v>
      </c>
    </row>
    <row r="5" spans="1:16" ht="15" customHeight="1">
      <c r="A5" s="2" t="s">
        <v>303</v>
      </c>
      <c r="B5" s="2" t="s">
        <v>47</v>
      </c>
      <c r="C5" s="2" t="s">
        <v>304</v>
      </c>
      <c r="D5" s="2" t="s">
        <v>299</v>
      </c>
      <c r="E5" s="2" t="s">
        <v>11</v>
      </c>
      <c r="F5" s="2" t="s">
        <v>10</v>
      </c>
      <c r="G5" s="4">
        <v>29.9</v>
      </c>
      <c r="H5" s="4">
        <v>2.5</v>
      </c>
      <c r="I5" s="9">
        <v>32.4</v>
      </c>
      <c r="J5" s="6">
        <f>I5*0.5</f>
        <v>16.2</v>
      </c>
      <c r="K5" s="6">
        <v>71</v>
      </c>
      <c r="L5" s="6">
        <f>K5*0.45</f>
        <v>31.95</v>
      </c>
      <c r="M5" s="6">
        <v>4.3</v>
      </c>
      <c r="N5" s="6">
        <f>M5*0.5</f>
        <v>2.15</v>
      </c>
      <c r="O5" s="6">
        <f>J5+L5+N5</f>
        <v>50.3</v>
      </c>
      <c r="P5" s="18">
        <v>3</v>
      </c>
    </row>
    <row r="6" spans="1:16" ht="15" customHeight="1">
      <c r="A6" s="2" t="s">
        <v>305</v>
      </c>
      <c r="B6" s="2" t="s">
        <v>306</v>
      </c>
      <c r="C6" s="2" t="s">
        <v>307</v>
      </c>
      <c r="D6" s="2" t="s">
        <v>299</v>
      </c>
      <c r="E6" s="2" t="s">
        <v>11</v>
      </c>
      <c r="F6" s="2" t="s">
        <v>10</v>
      </c>
      <c r="G6" s="4">
        <v>29.9</v>
      </c>
      <c r="H6" s="4">
        <v>2.5</v>
      </c>
      <c r="I6" s="9">
        <v>32.4</v>
      </c>
      <c r="J6" s="6">
        <f>I6*0.5</f>
        <v>16.2</v>
      </c>
      <c r="K6" s="6">
        <v>70.8</v>
      </c>
      <c r="L6" s="6">
        <f>K6*0.45</f>
        <v>31.86</v>
      </c>
      <c r="M6" s="6">
        <v>4.02</v>
      </c>
      <c r="N6" s="6">
        <f>M6*0.5</f>
        <v>2.01</v>
      </c>
      <c r="O6" s="6">
        <f>J6+L6+N6</f>
        <v>50.07</v>
      </c>
      <c r="P6" s="18">
        <v>4</v>
      </c>
    </row>
  </sheetData>
  <sheetProtection/>
  <mergeCells count="1">
    <mergeCell ref="A1:P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dimension ref="A1:N5"/>
  <sheetViews>
    <sheetView zoomScalePageLayoutView="0" workbookViewId="0" topLeftCell="A1">
      <selection activeCell="N3" sqref="N3:N5"/>
    </sheetView>
  </sheetViews>
  <sheetFormatPr defaultColWidth="9.00390625" defaultRowHeight="13.5"/>
  <cols>
    <col min="1" max="1" width="12.75390625" style="0" bestFit="1" customWidth="1"/>
    <col min="3" max="3" width="20.50390625" style="0" bestFit="1" customWidth="1"/>
    <col min="4" max="4" width="13.00390625" style="0" bestFit="1" customWidth="1"/>
    <col min="5" max="5" width="4.75390625" style="0" customWidth="1"/>
    <col min="6" max="6" width="6.875" style="0" customWidth="1"/>
    <col min="11" max="11" width="6.75390625" style="0" customWidth="1"/>
    <col min="13" max="13" width="6.25390625" style="0" customWidth="1"/>
    <col min="14" max="14" width="6.75390625" style="0" customWidth="1"/>
  </cols>
  <sheetData>
    <row r="1" spans="1:14" s="1" customFormat="1" ht="34.5" customHeight="1">
      <c r="A1" s="20" t="s">
        <v>575</v>
      </c>
      <c r="B1" s="19"/>
      <c r="C1" s="19"/>
      <c r="D1" s="19"/>
      <c r="E1" s="19"/>
      <c r="F1" s="19"/>
      <c r="G1" s="19"/>
      <c r="H1" s="19"/>
      <c r="I1" s="19"/>
      <c r="J1" s="19"/>
      <c r="K1" s="19"/>
      <c r="L1" s="19"/>
      <c r="M1" s="19"/>
      <c r="N1" s="19"/>
    </row>
    <row r="2" spans="1:14" s="1" customFormat="1" ht="30" customHeight="1">
      <c r="A2" s="2" t="s">
        <v>0</v>
      </c>
      <c r="B2" s="2" t="s">
        <v>1</v>
      </c>
      <c r="C2" s="2" t="s">
        <v>2</v>
      </c>
      <c r="D2" s="2" t="s">
        <v>3</v>
      </c>
      <c r="E2" s="2" t="s">
        <v>4</v>
      </c>
      <c r="F2" s="2" t="s">
        <v>5</v>
      </c>
      <c r="G2" s="3" t="s">
        <v>6</v>
      </c>
      <c r="H2" s="3" t="s">
        <v>7</v>
      </c>
      <c r="I2" s="7" t="s">
        <v>8</v>
      </c>
      <c r="J2" s="8" t="s">
        <v>552</v>
      </c>
      <c r="K2" s="8" t="s">
        <v>553</v>
      </c>
      <c r="L2" s="8" t="s">
        <v>554</v>
      </c>
      <c r="M2" s="8" t="s">
        <v>555</v>
      </c>
      <c r="N2" s="8" t="s">
        <v>557</v>
      </c>
    </row>
    <row r="3" spans="1:14" ht="22.5" customHeight="1">
      <c r="A3" s="2" t="s">
        <v>308</v>
      </c>
      <c r="B3" s="2" t="s">
        <v>15</v>
      </c>
      <c r="C3" s="2" t="s">
        <v>309</v>
      </c>
      <c r="D3" s="2" t="s">
        <v>310</v>
      </c>
      <c r="E3" s="2" t="s">
        <v>9</v>
      </c>
      <c r="F3" s="2" t="s">
        <v>10</v>
      </c>
      <c r="G3" s="4">
        <v>74.9</v>
      </c>
      <c r="H3" s="4">
        <v>2.5</v>
      </c>
      <c r="I3" s="9">
        <v>77.4</v>
      </c>
      <c r="J3" s="6">
        <f>I3*0.5</f>
        <v>38.7</v>
      </c>
      <c r="K3" s="6">
        <v>73.4</v>
      </c>
      <c r="L3" s="6">
        <f>K3*0.5</f>
        <v>36.7</v>
      </c>
      <c r="M3" s="6">
        <f>J3+L3</f>
        <v>75.4</v>
      </c>
      <c r="N3" s="18">
        <v>1</v>
      </c>
    </row>
    <row r="4" spans="1:14" ht="22.5" customHeight="1">
      <c r="A4" s="2" t="s">
        <v>311</v>
      </c>
      <c r="B4" s="2" t="s">
        <v>55</v>
      </c>
      <c r="C4" s="2" t="s">
        <v>312</v>
      </c>
      <c r="D4" s="2" t="s">
        <v>310</v>
      </c>
      <c r="E4" s="2" t="s">
        <v>9</v>
      </c>
      <c r="F4" s="2" t="s">
        <v>10</v>
      </c>
      <c r="G4" s="4">
        <v>40.4</v>
      </c>
      <c r="H4" s="4">
        <v>2.5</v>
      </c>
      <c r="I4" s="9">
        <v>42.9</v>
      </c>
      <c r="J4" s="6">
        <f>I4*0.5</f>
        <v>21.45</v>
      </c>
      <c r="K4" s="6">
        <v>74.8</v>
      </c>
      <c r="L4" s="6">
        <f>K4*0.5</f>
        <v>37.4</v>
      </c>
      <c r="M4" s="6">
        <f>J4+L4</f>
        <v>58.849999999999994</v>
      </c>
      <c r="N4" s="18">
        <v>2</v>
      </c>
    </row>
    <row r="5" spans="1:14" ht="22.5" customHeight="1">
      <c r="A5" s="2" t="s">
        <v>313</v>
      </c>
      <c r="B5" s="2" t="s">
        <v>314</v>
      </c>
      <c r="C5" s="2" t="s">
        <v>315</v>
      </c>
      <c r="D5" s="2" t="s">
        <v>310</v>
      </c>
      <c r="E5" s="2" t="s">
        <v>9</v>
      </c>
      <c r="F5" s="2" t="s">
        <v>10</v>
      </c>
      <c r="G5" s="4">
        <v>33.8</v>
      </c>
      <c r="H5" s="4">
        <v>2.5</v>
      </c>
      <c r="I5" s="9">
        <v>36.3</v>
      </c>
      <c r="J5" s="6">
        <f>I5*0.5</f>
        <v>18.15</v>
      </c>
      <c r="K5" s="6">
        <v>71</v>
      </c>
      <c r="L5" s="6">
        <f>K5*0.5</f>
        <v>35.5</v>
      </c>
      <c r="M5" s="6">
        <f>J5+L5</f>
        <v>53.65</v>
      </c>
      <c r="N5" s="18">
        <v>3</v>
      </c>
    </row>
  </sheetData>
  <sheetProtection/>
  <mergeCells count="1">
    <mergeCell ref="A1:N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8.xml><?xml version="1.0" encoding="utf-8"?>
<worksheet xmlns="http://schemas.openxmlformats.org/spreadsheetml/2006/main" xmlns:r="http://schemas.openxmlformats.org/officeDocument/2006/relationships">
  <dimension ref="A1:N8"/>
  <sheetViews>
    <sheetView zoomScalePageLayoutView="0" workbookViewId="0" topLeftCell="A1">
      <selection activeCell="N3" sqref="N3:N8"/>
    </sheetView>
  </sheetViews>
  <sheetFormatPr defaultColWidth="9.00390625" defaultRowHeight="13.5"/>
  <cols>
    <col min="1" max="1" width="12.75390625" style="0" bestFit="1" customWidth="1"/>
    <col min="2" max="2" width="12.75390625" style="0" customWidth="1"/>
    <col min="3" max="3" width="20.50390625" style="0" bestFit="1" customWidth="1"/>
    <col min="4" max="4" width="11.00390625" style="0" bestFit="1" customWidth="1"/>
    <col min="5" max="5" width="4.375" style="0" customWidth="1"/>
    <col min="6" max="6" width="6.875" style="0" customWidth="1"/>
    <col min="8" max="8" width="7.625" style="0" customWidth="1"/>
    <col min="9" max="9" width="8.125" style="0" customWidth="1"/>
    <col min="11" max="11" width="6.50390625" style="0" customWidth="1"/>
    <col min="13" max="13" width="7.00390625" style="0" customWidth="1"/>
    <col min="14" max="14" width="6.125" style="0" customWidth="1"/>
  </cols>
  <sheetData>
    <row r="1" spans="1:14" s="1" customFormat="1" ht="34.5" customHeight="1">
      <c r="A1" s="20" t="s">
        <v>576</v>
      </c>
      <c r="B1" s="19"/>
      <c r="C1" s="19"/>
      <c r="D1" s="19"/>
      <c r="E1" s="19"/>
      <c r="F1" s="19"/>
      <c r="G1" s="19"/>
      <c r="H1" s="19"/>
      <c r="I1" s="19"/>
      <c r="J1" s="19"/>
      <c r="K1" s="19"/>
      <c r="L1" s="19"/>
      <c r="M1" s="19"/>
      <c r="N1" s="19"/>
    </row>
    <row r="2" spans="1:14" s="1" customFormat="1" ht="30" customHeight="1">
      <c r="A2" s="2" t="s">
        <v>0</v>
      </c>
      <c r="B2" s="2" t="s">
        <v>1</v>
      </c>
      <c r="C2" s="2" t="s">
        <v>2</v>
      </c>
      <c r="D2" s="2" t="s">
        <v>3</v>
      </c>
      <c r="E2" s="2" t="s">
        <v>4</v>
      </c>
      <c r="F2" s="2" t="s">
        <v>5</v>
      </c>
      <c r="G2" s="3" t="s">
        <v>6</v>
      </c>
      <c r="H2" s="3" t="s">
        <v>7</v>
      </c>
      <c r="I2" s="7" t="s">
        <v>8</v>
      </c>
      <c r="J2" s="8" t="s">
        <v>552</v>
      </c>
      <c r="K2" s="8" t="s">
        <v>553</v>
      </c>
      <c r="L2" s="8" t="s">
        <v>554</v>
      </c>
      <c r="M2" s="8" t="s">
        <v>555</v>
      </c>
      <c r="N2" s="8" t="s">
        <v>557</v>
      </c>
    </row>
    <row r="3" spans="1:14" ht="15" customHeight="1">
      <c r="A3" s="2" t="s">
        <v>316</v>
      </c>
      <c r="B3" s="2" t="s">
        <v>317</v>
      </c>
      <c r="C3" s="2" t="s">
        <v>318</v>
      </c>
      <c r="D3" s="2" t="s">
        <v>53</v>
      </c>
      <c r="E3" s="2" t="s">
        <v>9</v>
      </c>
      <c r="F3" s="2" t="s">
        <v>10</v>
      </c>
      <c r="G3" s="4">
        <v>55</v>
      </c>
      <c r="H3" s="4">
        <v>2.5</v>
      </c>
      <c r="I3" s="9">
        <v>57.5</v>
      </c>
      <c r="J3" s="6">
        <f aca="true" t="shared" si="0" ref="J3:J8">I3*0.5</f>
        <v>28.75</v>
      </c>
      <c r="K3" s="6">
        <v>76.2</v>
      </c>
      <c r="L3" s="6">
        <f aca="true" t="shared" si="1" ref="L3:L8">K3*0.5</f>
        <v>38.1</v>
      </c>
      <c r="M3" s="6">
        <f aca="true" t="shared" si="2" ref="M3:M8">J3+L3</f>
        <v>66.85</v>
      </c>
      <c r="N3" s="18">
        <v>1</v>
      </c>
    </row>
    <row r="4" spans="1:14" ht="15" customHeight="1">
      <c r="A4" s="2" t="s">
        <v>319</v>
      </c>
      <c r="B4" s="2" t="s">
        <v>320</v>
      </c>
      <c r="C4" s="2" t="s">
        <v>321</v>
      </c>
      <c r="D4" s="2" t="s">
        <v>53</v>
      </c>
      <c r="E4" s="2" t="s">
        <v>9</v>
      </c>
      <c r="F4" s="2" t="s">
        <v>10</v>
      </c>
      <c r="G4" s="4">
        <v>52.3</v>
      </c>
      <c r="H4" s="4">
        <v>2.5</v>
      </c>
      <c r="I4" s="9">
        <v>54.8</v>
      </c>
      <c r="J4" s="6">
        <f t="shared" si="0"/>
        <v>27.4</v>
      </c>
      <c r="K4" s="6">
        <v>74</v>
      </c>
      <c r="L4" s="6">
        <f t="shared" si="1"/>
        <v>37</v>
      </c>
      <c r="M4" s="6">
        <f t="shared" si="2"/>
        <v>64.4</v>
      </c>
      <c r="N4" s="18">
        <v>2</v>
      </c>
    </row>
    <row r="5" spans="1:14" ht="15" customHeight="1">
      <c r="A5" s="2" t="s">
        <v>322</v>
      </c>
      <c r="B5" s="2" t="s">
        <v>15</v>
      </c>
      <c r="C5" s="2" t="s">
        <v>323</v>
      </c>
      <c r="D5" s="2" t="s">
        <v>53</v>
      </c>
      <c r="E5" s="2" t="s">
        <v>9</v>
      </c>
      <c r="F5" s="2" t="s">
        <v>10</v>
      </c>
      <c r="G5" s="4">
        <v>47.7</v>
      </c>
      <c r="H5" s="4">
        <v>2.5</v>
      </c>
      <c r="I5" s="9">
        <v>50.2</v>
      </c>
      <c r="J5" s="6">
        <f t="shared" si="0"/>
        <v>25.1</v>
      </c>
      <c r="K5" s="6">
        <v>74.2</v>
      </c>
      <c r="L5" s="6">
        <f t="shared" si="1"/>
        <v>37.1</v>
      </c>
      <c r="M5" s="6">
        <f t="shared" si="2"/>
        <v>62.2</v>
      </c>
      <c r="N5" s="18">
        <v>3</v>
      </c>
    </row>
    <row r="6" spans="1:14" ht="15" customHeight="1">
      <c r="A6" s="2" t="s">
        <v>324</v>
      </c>
      <c r="B6" s="2" t="s">
        <v>325</v>
      </c>
      <c r="C6" s="2" t="s">
        <v>326</v>
      </c>
      <c r="D6" s="2" t="s">
        <v>53</v>
      </c>
      <c r="E6" s="2" t="s">
        <v>9</v>
      </c>
      <c r="F6" s="2" t="s">
        <v>10</v>
      </c>
      <c r="G6" s="4">
        <v>46.7</v>
      </c>
      <c r="H6" s="4">
        <v>2.5</v>
      </c>
      <c r="I6" s="9">
        <v>49.2</v>
      </c>
      <c r="J6" s="6">
        <f t="shared" si="0"/>
        <v>24.6</v>
      </c>
      <c r="K6" s="6">
        <v>70.6</v>
      </c>
      <c r="L6" s="6">
        <f t="shared" si="1"/>
        <v>35.3</v>
      </c>
      <c r="M6" s="6">
        <f t="shared" si="2"/>
        <v>59.9</v>
      </c>
      <c r="N6" s="18">
        <v>4</v>
      </c>
    </row>
    <row r="7" spans="1:14" ht="15" customHeight="1">
      <c r="A7" s="2" t="s">
        <v>329</v>
      </c>
      <c r="B7" s="2" t="s">
        <v>330</v>
      </c>
      <c r="C7" s="2" t="s">
        <v>331</v>
      </c>
      <c r="D7" s="2" t="s">
        <v>53</v>
      </c>
      <c r="E7" s="2" t="s">
        <v>9</v>
      </c>
      <c r="F7" s="2" t="s">
        <v>10</v>
      </c>
      <c r="G7" s="4">
        <v>45.3</v>
      </c>
      <c r="H7" s="4">
        <v>2.5</v>
      </c>
      <c r="I7" s="9">
        <v>47.8</v>
      </c>
      <c r="J7" s="6">
        <f t="shared" si="0"/>
        <v>23.9</v>
      </c>
      <c r="K7" s="6">
        <v>71.8</v>
      </c>
      <c r="L7" s="6">
        <f t="shared" si="1"/>
        <v>35.9</v>
      </c>
      <c r="M7" s="6">
        <f t="shared" si="2"/>
        <v>59.8</v>
      </c>
      <c r="N7" s="18">
        <v>5</v>
      </c>
    </row>
    <row r="8" spans="1:14" ht="15" customHeight="1">
      <c r="A8" s="2" t="s">
        <v>327</v>
      </c>
      <c r="B8" s="2" t="s">
        <v>13</v>
      </c>
      <c r="C8" s="2" t="s">
        <v>328</v>
      </c>
      <c r="D8" s="2" t="s">
        <v>53</v>
      </c>
      <c r="E8" s="2" t="s">
        <v>9</v>
      </c>
      <c r="F8" s="2" t="s">
        <v>10</v>
      </c>
      <c r="G8" s="4">
        <v>45.5</v>
      </c>
      <c r="H8" s="4">
        <v>2.5</v>
      </c>
      <c r="I8" s="9">
        <v>48</v>
      </c>
      <c r="J8" s="6">
        <f t="shared" si="0"/>
        <v>24</v>
      </c>
      <c r="K8" s="6">
        <v>71</v>
      </c>
      <c r="L8" s="6">
        <f t="shared" si="1"/>
        <v>35.5</v>
      </c>
      <c r="M8" s="6">
        <f t="shared" si="2"/>
        <v>59.5</v>
      </c>
      <c r="N8" s="18">
        <v>6</v>
      </c>
    </row>
  </sheetData>
  <sheetProtection/>
  <mergeCells count="1">
    <mergeCell ref="A1:N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N8"/>
  <sheetViews>
    <sheetView zoomScalePageLayoutView="0" workbookViewId="0" topLeftCell="A1">
      <selection activeCell="N3" sqref="N3:N8"/>
    </sheetView>
  </sheetViews>
  <sheetFormatPr defaultColWidth="9.00390625" defaultRowHeight="13.5"/>
  <cols>
    <col min="1" max="1" width="12.75390625" style="0" bestFit="1" customWidth="1"/>
    <col min="2" max="2" width="7.875" style="0" customWidth="1"/>
    <col min="3" max="3" width="20.50390625" style="0" bestFit="1" customWidth="1"/>
    <col min="5" max="5" width="5.00390625" style="0" customWidth="1"/>
    <col min="6" max="6" width="6.625" style="0" customWidth="1"/>
    <col min="8" max="8" width="6.375" style="0" customWidth="1"/>
  </cols>
  <sheetData>
    <row r="1" spans="1:14" s="1" customFormat="1" ht="34.5" customHeight="1">
      <c r="A1" s="20" t="s">
        <v>577</v>
      </c>
      <c r="B1" s="19"/>
      <c r="C1" s="19"/>
      <c r="D1" s="19"/>
      <c r="E1" s="19"/>
      <c r="F1" s="19"/>
      <c r="G1" s="19"/>
      <c r="H1" s="19"/>
      <c r="I1" s="19"/>
      <c r="J1" s="19"/>
      <c r="K1" s="19"/>
      <c r="L1" s="19"/>
      <c r="M1" s="19"/>
      <c r="N1" s="19"/>
    </row>
    <row r="2" spans="1:14" s="1" customFormat="1" ht="30" customHeight="1">
      <c r="A2" s="2" t="s">
        <v>0</v>
      </c>
      <c r="B2" s="2" t="s">
        <v>1</v>
      </c>
      <c r="C2" s="2" t="s">
        <v>2</v>
      </c>
      <c r="D2" s="2" t="s">
        <v>3</v>
      </c>
      <c r="E2" s="2" t="s">
        <v>4</v>
      </c>
      <c r="F2" s="2" t="s">
        <v>5</v>
      </c>
      <c r="G2" s="3" t="s">
        <v>6</v>
      </c>
      <c r="H2" s="3" t="s">
        <v>7</v>
      </c>
      <c r="I2" s="7" t="s">
        <v>8</v>
      </c>
      <c r="J2" s="8" t="s">
        <v>552</v>
      </c>
      <c r="K2" s="8" t="s">
        <v>553</v>
      </c>
      <c r="L2" s="8" t="s">
        <v>554</v>
      </c>
      <c r="M2" s="8" t="s">
        <v>555</v>
      </c>
      <c r="N2" s="8" t="s">
        <v>557</v>
      </c>
    </row>
    <row r="3" spans="1:14" ht="15" customHeight="1">
      <c r="A3" s="2" t="s">
        <v>332</v>
      </c>
      <c r="B3" s="2" t="s">
        <v>333</v>
      </c>
      <c r="C3" s="2" t="s">
        <v>334</v>
      </c>
      <c r="D3" s="2" t="s">
        <v>34</v>
      </c>
      <c r="E3" s="2" t="s">
        <v>9</v>
      </c>
      <c r="F3" s="2" t="s">
        <v>16</v>
      </c>
      <c r="G3" s="4">
        <v>54.3</v>
      </c>
      <c r="H3" s="4">
        <v>0</v>
      </c>
      <c r="I3" s="9">
        <v>54.3</v>
      </c>
      <c r="J3" s="6">
        <f aca="true" t="shared" si="0" ref="J3:J8">I3*0.5</f>
        <v>27.15</v>
      </c>
      <c r="K3" s="6">
        <v>80.4</v>
      </c>
      <c r="L3" s="6">
        <f aca="true" t="shared" si="1" ref="L3:L8">K3*0.5</f>
        <v>40.2</v>
      </c>
      <c r="M3" s="6">
        <f aca="true" t="shared" si="2" ref="M3:M8">J3+L3</f>
        <v>67.35</v>
      </c>
      <c r="N3" s="18">
        <v>1</v>
      </c>
    </row>
    <row r="4" spans="1:14" ht="15" customHeight="1">
      <c r="A4" s="2" t="s">
        <v>335</v>
      </c>
      <c r="B4" s="2" t="s">
        <v>336</v>
      </c>
      <c r="C4" s="2" t="s">
        <v>337</v>
      </c>
      <c r="D4" s="2" t="s">
        <v>34</v>
      </c>
      <c r="E4" s="2" t="s">
        <v>9</v>
      </c>
      <c r="F4" s="2" t="s">
        <v>16</v>
      </c>
      <c r="G4" s="4">
        <v>47.5</v>
      </c>
      <c r="H4" s="4">
        <v>0</v>
      </c>
      <c r="I4" s="9">
        <v>47.5</v>
      </c>
      <c r="J4" s="6">
        <f t="shared" si="0"/>
        <v>23.75</v>
      </c>
      <c r="K4" s="6">
        <v>77.6</v>
      </c>
      <c r="L4" s="6">
        <f t="shared" si="1"/>
        <v>38.8</v>
      </c>
      <c r="M4" s="6">
        <f t="shared" si="2"/>
        <v>62.55</v>
      </c>
      <c r="N4" s="18">
        <v>2</v>
      </c>
    </row>
    <row r="5" spans="1:14" ht="15" customHeight="1">
      <c r="A5" s="2" t="s">
        <v>338</v>
      </c>
      <c r="B5" s="2" t="s">
        <v>23</v>
      </c>
      <c r="C5" s="2" t="s">
        <v>339</v>
      </c>
      <c r="D5" s="2" t="s">
        <v>34</v>
      </c>
      <c r="E5" s="2" t="s">
        <v>11</v>
      </c>
      <c r="F5" s="2" t="s">
        <v>16</v>
      </c>
      <c r="G5" s="4">
        <v>47.1</v>
      </c>
      <c r="H5" s="4">
        <v>0</v>
      </c>
      <c r="I5" s="9">
        <v>47.1</v>
      </c>
      <c r="J5" s="6">
        <f t="shared" si="0"/>
        <v>23.55</v>
      </c>
      <c r="K5" s="6">
        <v>75.4</v>
      </c>
      <c r="L5" s="6">
        <f t="shared" si="1"/>
        <v>37.7</v>
      </c>
      <c r="M5" s="6">
        <f t="shared" si="2"/>
        <v>61.25</v>
      </c>
      <c r="N5" s="18">
        <v>3</v>
      </c>
    </row>
    <row r="6" spans="1:14" ht="15" customHeight="1">
      <c r="A6" s="2" t="s">
        <v>340</v>
      </c>
      <c r="B6" s="2" t="s">
        <v>341</v>
      </c>
      <c r="C6" s="2" t="s">
        <v>342</v>
      </c>
      <c r="D6" s="2" t="s">
        <v>34</v>
      </c>
      <c r="E6" s="2" t="s">
        <v>9</v>
      </c>
      <c r="F6" s="2" t="s">
        <v>16</v>
      </c>
      <c r="G6" s="4">
        <v>43.5</v>
      </c>
      <c r="H6" s="4">
        <v>0</v>
      </c>
      <c r="I6" s="9">
        <v>43.5</v>
      </c>
      <c r="J6" s="6">
        <f t="shared" si="0"/>
        <v>21.75</v>
      </c>
      <c r="K6" s="6">
        <v>75</v>
      </c>
      <c r="L6" s="6">
        <f t="shared" si="1"/>
        <v>37.5</v>
      </c>
      <c r="M6" s="6">
        <f t="shared" si="2"/>
        <v>59.25</v>
      </c>
      <c r="N6" s="18">
        <v>4</v>
      </c>
    </row>
    <row r="7" spans="1:14" ht="15" customHeight="1">
      <c r="A7" s="2" t="s">
        <v>346</v>
      </c>
      <c r="B7" s="2" t="s">
        <v>347</v>
      </c>
      <c r="C7" s="2" t="s">
        <v>348</v>
      </c>
      <c r="D7" s="2" t="s">
        <v>34</v>
      </c>
      <c r="E7" s="2" t="s">
        <v>9</v>
      </c>
      <c r="F7" s="2" t="s">
        <v>16</v>
      </c>
      <c r="G7" s="4">
        <v>37.5</v>
      </c>
      <c r="H7" s="4">
        <v>0</v>
      </c>
      <c r="I7" s="9">
        <v>37.5</v>
      </c>
      <c r="J7" s="6">
        <f t="shared" si="0"/>
        <v>18.75</v>
      </c>
      <c r="K7" s="6">
        <v>76.4</v>
      </c>
      <c r="L7" s="6">
        <f t="shared" si="1"/>
        <v>38.2</v>
      </c>
      <c r="M7" s="6">
        <f t="shared" si="2"/>
        <v>56.95</v>
      </c>
      <c r="N7" s="18">
        <v>5</v>
      </c>
    </row>
    <row r="8" spans="1:14" ht="15" customHeight="1">
      <c r="A8" s="2" t="s">
        <v>343</v>
      </c>
      <c r="B8" s="2" t="s">
        <v>344</v>
      </c>
      <c r="C8" s="2" t="s">
        <v>345</v>
      </c>
      <c r="D8" s="2" t="s">
        <v>34</v>
      </c>
      <c r="E8" s="2" t="s">
        <v>9</v>
      </c>
      <c r="F8" s="2" t="s">
        <v>16</v>
      </c>
      <c r="G8" s="4">
        <v>38</v>
      </c>
      <c r="H8" s="4">
        <v>0</v>
      </c>
      <c r="I8" s="9">
        <v>38</v>
      </c>
      <c r="J8" s="6">
        <f t="shared" si="0"/>
        <v>19</v>
      </c>
      <c r="K8" s="6">
        <v>73.2</v>
      </c>
      <c r="L8" s="6">
        <f t="shared" si="1"/>
        <v>36.6</v>
      </c>
      <c r="M8" s="6">
        <f t="shared" si="2"/>
        <v>55.6</v>
      </c>
      <c r="N8" s="18">
        <v>6</v>
      </c>
    </row>
  </sheetData>
  <sheetProtection/>
  <mergeCells count="1">
    <mergeCell ref="A1:N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14"/>
  <sheetViews>
    <sheetView zoomScalePageLayoutView="0" workbookViewId="0" topLeftCell="A1">
      <selection activeCell="N3" sqref="N3:N14"/>
    </sheetView>
  </sheetViews>
  <sheetFormatPr defaultColWidth="9.00390625" defaultRowHeight="13.5"/>
  <cols>
    <col min="1" max="1" width="13.875" style="0" customWidth="1"/>
    <col min="2" max="2" width="9.25390625" style="0" customWidth="1"/>
    <col min="3" max="3" width="20.625" style="0" customWidth="1"/>
    <col min="5" max="5" width="4.50390625" style="0" customWidth="1"/>
    <col min="6" max="6" width="5.875" style="0" customWidth="1"/>
    <col min="8" max="8" width="6.25390625" style="0" customWidth="1"/>
    <col min="11" max="11" width="7.75390625" style="0" customWidth="1"/>
    <col min="12" max="12" width="10.375" style="0" customWidth="1"/>
    <col min="13" max="13" width="9.375" style="0" customWidth="1"/>
    <col min="14" max="14" width="9.50390625" style="0" customWidth="1"/>
  </cols>
  <sheetData>
    <row r="1" spans="1:16" s="1" customFormat="1" ht="34.5" customHeight="1">
      <c r="A1" s="20" t="s">
        <v>563</v>
      </c>
      <c r="B1" s="19"/>
      <c r="C1" s="19"/>
      <c r="D1" s="19"/>
      <c r="E1" s="19"/>
      <c r="F1" s="19"/>
      <c r="G1" s="19"/>
      <c r="H1" s="19"/>
      <c r="I1" s="19"/>
      <c r="J1" s="19"/>
      <c r="K1" s="19"/>
      <c r="L1" s="19"/>
      <c r="M1" s="19"/>
      <c r="N1" s="19"/>
      <c r="O1" s="12"/>
      <c r="P1" s="12"/>
    </row>
    <row r="2" spans="1:14" s="1" customFormat="1" ht="27">
      <c r="A2" s="10" t="s">
        <v>0</v>
      </c>
      <c r="B2" s="10" t="s">
        <v>1</v>
      </c>
      <c r="C2" s="10" t="s">
        <v>2</v>
      </c>
      <c r="D2" s="10" t="s">
        <v>3</v>
      </c>
      <c r="E2" s="10" t="s">
        <v>4</v>
      </c>
      <c r="F2" s="10" t="s">
        <v>5</v>
      </c>
      <c r="G2" s="8" t="s">
        <v>6</v>
      </c>
      <c r="H2" s="8" t="s">
        <v>7</v>
      </c>
      <c r="I2" s="8" t="s">
        <v>8</v>
      </c>
      <c r="J2" s="13" t="s">
        <v>559</v>
      </c>
      <c r="K2" s="8" t="s">
        <v>553</v>
      </c>
      <c r="L2" s="8" t="s">
        <v>554</v>
      </c>
      <c r="M2" s="8" t="s">
        <v>555</v>
      </c>
      <c r="N2" s="8" t="s">
        <v>556</v>
      </c>
    </row>
    <row r="3" spans="1:14" ht="15" customHeight="1">
      <c r="A3" s="10" t="s">
        <v>96</v>
      </c>
      <c r="B3" s="10" t="s">
        <v>97</v>
      </c>
      <c r="C3" s="10" t="s">
        <v>98</v>
      </c>
      <c r="D3" s="10" t="s">
        <v>30</v>
      </c>
      <c r="E3" s="10" t="s">
        <v>9</v>
      </c>
      <c r="F3" s="10" t="s">
        <v>16</v>
      </c>
      <c r="G3" s="11">
        <v>57.1</v>
      </c>
      <c r="H3" s="11">
        <v>0</v>
      </c>
      <c r="I3" s="11">
        <v>57.1</v>
      </c>
      <c r="J3" s="11">
        <f aca="true" t="shared" si="0" ref="J3:J14">I3*0.5</f>
        <v>28.55</v>
      </c>
      <c r="K3" s="6">
        <v>76.2</v>
      </c>
      <c r="L3" s="6">
        <f aca="true" t="shared" si="1" ref="L3:L14">K3*0.5</f>
        <v>38.1</v>
      </c>
      <c r="M3" s="6">
        <f aca="true" t="shared" si="2" ref="M3:M14">J3+L3</f>
        <v>66.65</v>
      </c>
      <c r="N3" s="18">
        <v>1</v>
      </c>
    </row>
    <row r="4" spans="1:14" ht="15" customHeight="1">
      <c r="A4" s="10" t="s">
        <v>111</v>
      </c>
      <c r="B4" s="10" t="s">
        <v>112</v>
      </c>
      <c r="C4" s="10" t="s">
        <v>113</v>
      </c>
      <c r="D4" s="10" t="s">
        <v>30</v>
      </c>
      <c r="E4" s="10" t="s">
        <v>9</v>
      </c>
      <c r="F4" s="10" t="s">
        <v>16</v>
      </c>
      <c r="G4" s="11">
        <v>52.2</v>
      </c>
      <c r="H4" s="11">
        <v>0</v>
      </c>
      <c r="I4" s="11">
        <v>52.2</v>
      </c>
      <c r="J4" s="11">
        <f t="shared" si="0"/>
        <v>26.1</v>
      </c>
      <c r="K4" s="6">
        <v>80.4</v>
      </c>
      <c r="L4" s="6">
        <f t="shared" si="1"/>
        <v>40.2</v>
      </c>
      <c r="M4" s="6">
        <f t="shared" si="2"/>
        <v>66.30000000000001</v>
      </c>
      <c r="N4" s="18">
        <v>2</v>
      </c>
    </row>
    <row r="5" spans="1:14" ht="15" customHeight="1">
      <c r="A5" s="10" t="s">
        <v>99</v>
      </c>
      <c r="B5" s="10" t="s">
        <v>100</v>
      </c>
      <c r="C5" s="10" t="s">
        <v>101</v>
      </c>
      <c r="D5" s="10" t="s">
        <v>30</v>
      </c>
      <c r="E5" s="10" t="s">
        <v>11</v>
      </c>
      <c r="F5" s="10" t="s">
        <v>16</v>
      </c>
      <c r="G5" s="11">
        <v>56.4</v>
      </c>
      <c r="H5" s="11">
        <v>0</v>
      </c>
      <c r="I5" s="11">
        <v>56.4</v>
      </c>
      <c r="J5" s="11">
        <f t="shared" si="0"/>
        <v>28.2</v>
      </c>
      <c r="K5" s="6">
        <v>75.7</v>
      </c>
      <c r="L5" s="6">
        <f t="shared" si="1"/>
        <v>37.85</v>
      </c>
      <c r="M5" s="6">
        <f t="shared" si="2"/>
        <v>66.05</v>
      </c>
      <c r="N5" s="18">
        <v>3</v>
      </c>
    </row>
    <row r="6" spans="1:14" ht="15" customHeight="1">
      <c r="A6" s="10" t="s">
        <v>114</v>
      </c>
      <c r="B6" s="10" t="s">
        <v>115</v>
      </c>
      <c r="C6" s="10" t="s">
        <v>116</v>
      </c>
      <c r="D6" s="10" t="s">
        <v>30</v>
      </c>
      <c r="E6" s="10" t="s">
        <v>11</v>
      </c>
      <c r="F6" s="10" t="s">
        <v>16</v>
      </c>
      <c r="G6" s="11">
        <v>50.1</v>
      </c>
      <c r="H6" s="11">
        <v>0</v>
      </c>
      <c r="I6" s="11">
        <v>50.1</v>
      </c>
      <c r="J6" s="11">
        <f t="shared" si="0"/>
        <v>25.05</v>
      </c>
      <c r="K6" s="6">
        <v>80.6</v>
      </c>
      <c r="L6" s="6">
        <f t="shared" si="1"/>
        <v>40.3</v>
      </c>
      <c r="M6" s="6">
        <f t="shared" si="2"/>
        <v>65.35</v>
      </c>
      <c r="N6" s="18">
        <v>4</v>
      </c>
    </row>
    <row r="7" spans="1:14" ht="15" customHeight="1">
      <c r="A7" s="10" t="s">
        <v>108</v>
      </c>
      <c r="B7" s="10" t="s">
        <v>109</v>
      </c>
      <c r="C7" s="10" t="s">
        <v>110</v>
      </c>
      <c r="D7" s="10" t="s">
        <v>30</v>
      </c>
      <c r="E7" s="10" t="s">
        <v>9</v>
      </c>
      <c r="F7" s="10" t="s">
        <v>16</v>
      </c>
      <c r="G7" s="11">
        <v>53.7</v>
      </c>
      <c r="H7" s="11">
        <v>0</v>
      </c>
      <c r="I7" s="11">
        <v>53.7</v>
      </c>
      <c r="J7" s="11">
        <f t="shared" si="0"/>
        <v>26.85</v>
      </c>
      <c r="K7" s="6">
        <v>75.7</v>
      </c>
      <c r="L7" s="6">
        <f t="shared" si="1"/>
        <v>37.85</v>
      </c>
      <c r="M7" s="6">
        <f t="shared" si="2"/>
        <v>64.7</v>
      </c>
      <c r="N7" s="18">
        <v>5</v>
      </c>
    </row>
    <row r="8" spans="1:14" ht="15" customHeight="1">
      <c r="A8" s="10" t="s">
        <v>102</v>
      </c>
      <c r="B8" s="10" t="s">
        <v>103</v>
      </c>
      <c r="C8" s="10" t="s">
        <v>104</v>
      </c>
      <c r="D8" s="10" t="s">
        <v>30</v>
      </c>
      <c r="E8" s="10" t="s">
        <v>9</v>
      </c>
      <c r="F8" s="10" t="s">
        <v>16</v>
      </c>
      <c r="G8" s="11">
        <v>54.5</v>
      </c>
      <c r="H8" s="11">
        <v>0</v>
      </c>
      <c r="I8" s="11">
        <v>54.5</v>
      </c>
      <c r="J8" s="11">
        <f t="shared" si="0"/>
        <v>27.25</v>
      </c>
      <c r="K8" s="6">
        <v>72.2</v>
      </c>
      <c r="L8" s="6">
        <f t="shared" si="1"/>
        <v>36.1</v>
      </c>
      <c r="M8" s="6">
        <f t="shared" si="2"/>
        <v>63.35</v>
      </c>
      <c r="N8" s="18">
        <v>6</v>
      </c>
    </row>
    <row r="9" spans="1:14" ht="15" customHeight="1">
      <c r="A9" s="10" t="s">
        <v>124</v>
      </c>
      <c r="B9" s="10" t="s">
        <v>17</v>
      </c>
      <c r="C9" s="10" t="s">
        <v>125</v>
      </c>
      <c r="D9" s="10" t="s">
        <v>30</v>
      </c>
      <c r="E9" s="10" t="s">
        <v>9</v>
      </c>
      <c r="F9" s="10" t="s">
        <v>16</v>
      </c>
      <c r="G9" s="11">
        <v>47.5</v>
      </c>
      <c r="H9" s="11">
        <v>0</v>
      </c>
      <c r="I9" s="11">
        <v>47.5</v>
      </c>
      <c r="J9" s="11">
        <f t="shared" si="0"/>
        <v>23.75</v>
      </c>
      <c r="K9" s="6">
        <v>77.7</v>
      </c>
      <c r="L9" s="6">
        <f t="shared" si="1"/>
        <v>38.85</v>
      </c>
      <c r="M9" s="6">
        <f t="shared" si="2"/>
        <v>62.6</v>
      </c>
      <c r="N9" s="18">
        <v>7</v>
      </c>
    </row>
    <row r="10" spans="1:14" ht="15" customHeight="1">
      <c r="A10" s="10" t="s">
        <v>119</v>
      </c>
      <c r="B10" s="10" t="s">
        <v>120</v>
      </c>
      <c r="C10" s="10" t="s">
        <v>121</v>
      </c>
      <c r="D10" s="10" t="s">
        <v>30</v>
      </c>
      <c r="E10" s="10" t="s">
        <v>11</v>
      </c>
      <c r="F10" s="10" t="s">
        <v>16</v>
      </c>
      <c r="G10" s="11">
        <v>49.4</v>
      </c>
      <c r="H10" s="11">
        <v>0</v>
      </c>
      <c r="I10" s="11">
        <v>49.4</v>
      </c>
      <c r="J10" s="11">
        <f t="shared" si="0"/>
        <v>24.7</v>
      </c>
      <c r="K10" s="6">
        <v>73.8</v>
      </c>
      <c r="L10" s="6">
        <f t="shared" si="1"/>
        <v>36.9</v>
      </c>
      <c r="M10" s="6">
        <f t="shared" si="2"/>
        <v>61.599999999999994</v>
      </c>
      <c r="N10" s="18">
        <v>8</v>
      </c>
    </row>
    <row r="11" spans="1:14" ht="15" customHeight="1">
      <c r="A11" s="10" t="s">
        <v>117</v>
      </c>
      <c r="B11" s="10" t="s">
        <v>59</v>
      </c>
      <c r="C11" s="10" t="s">
        <v>118</v>
      </c>
      <c r="D11" s="10" t="s">
        <v>30</v>
      </c>
      <c r="E11" s="10" t="s">
        <v>9</v>
      </c>
      <c r="F11" s="10" t="s">
        <v>16</v>
      </c>
      <c r="G11" s="11">
        <v>49.7</v>
      </c>
      <c r="H11" s="11">
        <v>0</v>
      </c>
      <c r="I11" s="11">
        <v>49.7</v>
      </c>
      <c r="J11" s="11">
        <f t="shared" si="0"/>
        <v>24.85</v>
      </c>
      <c r="K11" s="6">
        <v>70.6</v>
      </c>
      <c r="L11" s="6">
        <f t="shared" si="1"/>
        <v>35.3</v>
      </c>
      <c r="M11" s="6">
        <f t="shared" si="2"/>
        <v>60.15</v>
      </c>
      <c r="N11" s="18">
        <v>9</v>
      </c>
    </row>
    <row r="12" spans="1:14" ht="15" customHeight="1">
      <c r="A12" s="10" t="s">
        <v>126</v>
      </c>
      <c r="B12" s="10" t="s">
        <v>127</v>
      </c>
      <c r="C12" s="10" t="s">
        <v>128</v>
      </c>
      <c r="D12" s="10" t="s">
        <v>30</v>
      </c>
      <c r="E12" s="10" t="s">
        <v>9</v>
      </c>
      <c r="F12" s="10" t="s">
        <v>16</v>
      </c>
      <c r="G12" s="11">
        <v>47.3</v>
      </c>
      <c r="H12" s="11">
        <v>0</v>
      </c>
      <c r="I12" s="11">
        <v>47.3</v>
      </c>
      <c r="J12" s="11">
        <f t="shared" si="0"/>
        <v>23.65</v>
      </c>
      <c r="K12" s="6">
        <v>72.6</v>
      </c>
      <c r="L12" s="6">
        <f t="shared" si="1"/>
        <v>36.3</v>
      </c>
      <c r="M12" s="6">
        <f t="shared" si="2"/>
        <v>59.949999999999996</v>
      </c>
      <c r="N12" s="18">
        <v>10</v>
      </c>
    </row>
    <row r="13" spans="1:14" ht="15" customHeight="1">
      <c r="A13" s="10" t="s">
        <v>122</v>
      </c>
      <c r="B13" s="10" t="s">
        <v>20</v>
      </c>
      <c r="C13" s="10" t="s">
        <v>123</v>
      </c>
      <c r="D13" s="10" t="s">
        <v>30</v>
      </c>
      <c r="E13" s="10" t="s">
        <v>9</v>
      </c>
      <c r="F13" s="10" t="s">
        <v>16</v>
      </c>
      <c r="G13" s="11">
        <v>47.6</v>
      </c>
      <c r="H13" s="11">
        <v>0</v>
      </c>
      <c r="I13" s="11">
        <v>47.6</v>
      </c>
      <c r="J13" s="11">
        <f t="shared" si="0"/>
        <v>23.8</v>
      </c>
      <c r="K13" s="6">
        <v>70</v>
      </c>
      <c r="L13" s="6">
        <f t="shared" si="1"/>
        <v>35</v>
      </c>
      <c r="M13" s="6">
        <f t="shared" si="2"/>
        <v>58.8</v>
      </c>
      <c r="N13" s="18">
        <v>11</v>
      </c>
    </row>
    <row r="14" spans="1:14" ht="15" customHeight="1">
      <c r="A14" s="10" t="s">
        <v>105</v>
      </c>
      <c r="B14" s="10" t="s">
        <v>106</v>
      </c>
      <c r="C14" s="10" t="s">
        <v>107</v>
      </c>
      <c r="D14" s="10" t="s">
        <v>30</v>
      </c>
      <c r="E14" s="10" t="s">
        <v>11</v>
      </c>
      <c r="F14" s="10" t="s">
        <v>16</v>
      </c>
      <c r="G14" s="11">
        <v>54.3</v>
      </c>
      <c r="H14" s="11">
        <v>0</v>
      </c>
      <c r="I14" s="11">
        <v>54.3</v>
      </c>
      <c r="J14" s="11">
        <f t="shared" si="0"/>
        <v>27.15</v>
      </c>
      <c r="K14" s="6">
        <v>62.8</v>
      </c>
      <c r="L14" s="6">
        <f t="shared" si="1"/>
        <v>31.4</v>
      </c>
      <c r="M14" s="6">
        <f t="shared" si="2"/>
        <v>58.55</v>
      </c>
      <c r="N14" s="18">
        <v>12</v>
      </c>
    </row>
  </sheetData>
  <sheetProtection/>
  <mergeCells count="1">
    <mergeCell ref="A1:N1"/>
  </mergeCells>
  <printOptions/>
  <pageMargins left="0.6993055555555555" right="0.6993055555555555" top="0.75" bottom="0.75" header="0.3" footer="0.3"/>
  <pageSetup horizontalDpi="200" verticalDpi="200" orientation="landscape" paperSize="9" r:id="rId1"/>
</worksheet>
</file>

<file path=xl/worksheets/sheet20.xml><?xml version="1.0" encoding="utf-8"?>
<worksheet xmlns="http://schemas.openxmlformats.org/spreadsheetml/2006/main" xmlns:r="http://schemas.openxmlformats.org/officeDocument/2006/relationships">
  <dimension ref="A1:P8"/>
  <sheetViews>
    <sheetView zoomScalePageLayoutView="0" workbookViewId="0" topLeftCell="A1">
      <selection activeCell="K12" sqref="K12"/>
    </sheetView>
  </sheetViews>
  <sheetFormatPr defaultColWidth="9.00390625" defaultRowHeight="13.5"/>
  <cols>
    <col min="1" max="1" width="12.75390625" style="0" bestFit="1" customWidth="1"/>
    <col min="3" max="3" width="20.50390625" style="0" bestFit="1" customWidth="1"/>
    <col min="4" max="4" width="15.75390625" style="0" customWidth="1"/>
    <col min="5" max="5" width="5.75390625" style="0" customWidth="1"/>
    <col min="6" max="6" width="6.375" style="0" customWidth="1"/>
    <col min="7" max="7" width="6.75390625" style="0" customWidth="1"/>
    <col min="8" max="8" width="5.875" style="0" customWidth="1"/>
    <col min="9" max="9" width="6.625" style="0" customWidth="1"/>
    <col min="10" max="10" width="6.50390625" style="0" customWidth="1"/>
    <col min="11" max="11" width="5.875" style="0" customWidth="1"/>
    <col min="12" max="12" width="6.375" style="0" customWidth="1"/>
    <col min="13" max="13" width="4.875" style="0" customWidth="1"/>
    <col min="14" max="14" width="5.125" style="0" customWidth="1"/>
    <col min="15" max="15" width="6.25390625" style="0" customWidth="1"/>
    <col min="16" max="16" width="6.375" style="0" customWidth="1"/>
  </cols>
  <sheetData>
    <row r="1" spans="1:16" s="1" customFormat="1" ht="34.5" customHeight="1">
      <c r="A1" s="20" t="s">
        <v>578</v>
      </c>
      <c r="B1" s="19"/>
      <c r="C1" s="19"/>
      <c r="D1" s="19"/>
      <c r="E1" s="19"/>
      <c r="F1" s="19"/>
      <c r="G1" s="19"/>
      <c r="H1" s="19"/>
      <c r="I1" s="19"/>
      <c r="J1" s="19"/>
      <c r="K1" s="19"/>
      <c r="L1" s="19"/>
      <c r="M1" s="19"/>
      <c r="N1" s="19"/>
      <c r="O1" s="19"/>
      <c r="P1" s="19"/>
    </row>
    <row r="2" spans="1:16" s="1" customFormat="1" ht="75.75" customHeight="1">
      <c r="A2" s="2" t="s">
        <v>0</v>
      </c>
      <c r="B2" s="2" t="s">
        <v>1</v>
      </c>
      <c r="C2" s="2" t="s">
        <v>2</v>
      </c>
      <c r="D2" s="2" t="s">
        <v>3</v>
      </c>
      <c r="E2" s="2" t="s">
        <v>4</v>
      </c>
      <c r="F2" s="2" t="s">
        <v>5</v>
      </c>
      <c r="G2" s="3" t="s">
        <v>6</v>
      </c>
      <c r="H2" s="3" t="s">
        <v>7</v>
      </c>
      <c r="I2" s="7" t="s">
        <v>8</v>
      </c>
      <c r="J2" s="8" t="s">
        <v>552</v>
      </c>
      <c r="K2" s="8" t="s">
        <v>553</v>
      </c>
      <c r="L2" s="8" t="s">
        <v>554</v>
      </c>
      <c r="M2" s="13" t="s">
        <v>584</v>
      </c>
      <c r="N2" s="13" t="s">
        <v>585</v>
      </c>
      <c r="O2" s="8" t="s">
        <v>555</v>
      </c>
      <c r="P2" s="8" t="s">
        <v>557</v>
      </c>
    </row>
    <row r="3" spans="1:16" ht="15" customHeight="1">
      <c r="A3" s="2" t="s">
        <v>349</v>
      </c>
      <c r="B3" s="2" t="s">
        <v>31</v>
      </c>
      <c r="C3" s="2" t="s">
        <v>350</v>
      </c>
      <c r="D3" s="2" t="s">
        <v>351</v>
      </c>
      <c r="E3" s="2" t="s">
        <v>11</v>
      </c>
      <c r="F3" s="2" t="s">
        <v>16</v>
      </c>
      <c r="G3" s="4">
        <v>47.5</v>
      </c>
      <c r="H3" s="4">
        <v>0</v>
      </c>
      <c r="I3" s="9">
        <v>47.5</v>
      </c>
      <c r="J3" s="6">
        <f aca="true" t="shared" si="0" ref="J3:J8">I3*0.5</f>
        <v>23.75</v>
      </c>
      <c r="K3" s="6">
        <v>75.6</v>
      </c>
      <c r="L3" s="6">
        <f>K3*0.45</f>
        <v>34.019999999999996</v>
      </c>
      <c r="M3" s="6">
        <v>4.1</v>
      </c>
      <c r="N3" s="6">
        <f>M3*0.5</f>
        <v>2.05</v>
      </c>
      <c r="O3" s="6">
        <f aca="true" t="shared" si="1" ref="O3:O8">J3+L3+N3</f>
        <v>59.81999999999999</v>
      </c>
      <c r="P3" s="18">
        <v>1</v>
      </c>
    </row>
    <row r="4" spans="1:16" ht="15" customHeight="1">
      <c r="A4" s="2" t="s">
        <v>358</v>
      </c>
      <c r="B4" s="2" t="s">
        <v>359</v>
      </c>
      <c r="C4" s="2" t="s">
        <v>360</v>
      </c>
      <c r="D4" s="2" t="s">
        <v>351</v>
      </c>
      <c r="E4" s="2" t="s">
        <v>11</v>
      </c>
      <c r="F4" s="2" t="s">
        <v>16</v>
      </c>
      <c r="G4" s="4">
        <v>36.2</v>
      </c>
      <c r="H4" s="4">
        <v>0</v>
      </c>
      <c r="I4" s="9">
        <v>36.2</v>
      </c>
      <c r="J4" s="6">
        <f t="shared" si="0"/>
        <v>18.1</v>
      </c>
      <c r="K4" s="6">
        <v>71.4</v>
      </c>
      <c r="L4" s="6">
        <f>K4*0.45</f>
        <v>32.13</v>
      </c>
      <c r="M4" s="6">
        <v>5.8</v>
      </c>
      <c r="N4" s="6">
        <f>M4*0.5</f>
        <v>2.9</v>
      </c>
      <c r="O4" s="6">
        <f t="shared" si="1"/>
        <v>53.13</v>
      </c>
      <c r="P4" s="18">
        <v>2</v>
      </c>
    </row>
    <row r="5" spans="1:16" ht="15" customHeight="1">
      <c r="A5" s="2" t="s">
        <v>355</v>
      </c>
      <c r="B5" s="2" t="s">
        <v>356</v>
      </c>
      <c r="C5" s="2" t="s">
        <v>357</v>
      </c>
      <c r="D5" s="2" t="s">
        <v>351</v>
      </c>
      <c r="E5" s="2" t="s">
        <v>11</v>
      </c>
      <c r="F5" s="2" t="s">
        <v>19</v>
      </c>
      <c r="G5" s="4">
        <v>36.2</v>
      </c>
      <c r="H5" s="4">
        <v>0</v>
      </c>
      <c r="I5" s="9">
        <v>36.2</v>
      </c>
      <c r="J5" s="6">
        <f t="shared" si="0"/>
        <v>18.1</v>
      </c>
      <c r="K5" s="6">
        <v>70</v>
      </c>
      <c r="L5" s="6">
        <f>K5*0.45</f>
        <v>31.5</v>
      </c>
      <c r="M5" s="6">
        <v>2.4</v>
      </c>
      <c r="N5" s="6">
        <f>M5*0.5</f>
        <v>1.2</v>
      </c>
      <c r="O5" s="6">
        <f t="shared" si="1"/>
        <v>50.800000000000004</v>
      </c>
      <c r="P5" s="18">
        <v>3</v>
      </c>
    </row>
    <row r="6" spans="1:16" ht="15" customHeight="1">
      <c r="A6" s="2" t="s">
        <v>361</v>
      </c>
      <c r="B6" s="2" t="s">
        <v>56</v>
      </c>
      <c r="C6" s="2" t="s">
        <v>362</v>
      </c>
      <c r="D6" s="2" t="s">
        <v>351</v>
      </c>
      <c r="E6" s="2" t="s">
        <v>11</v>
      </c>
      <c r="F6" s="2" t="s">
        <v>10</v>
      </c>
      <c r="G6" s="4">
        <v>33.6</v>
      </c>
      <c r="H6" s="4">
        <v>2.5</v>
      </c>
      <c r="I6" s="9">
        <v>36.1</v>
      </c>
      <c r="J6" s="6">
        <f t="shared" si="0"/>
        <v>18.05</v>
      </c>
      <c r="K6" s="6">
        <v>66</v>
      </c>
      <c r="L6" s="6">
        <f>K6*0.45</f>
        <v>29.7</v>
      </c>
      <c r="M6" s="6">
        <v>6.1</v>
      </c>
      <c r="N6" s="6">
        <f>M6*0.5</f>
        <v>3.05</v>
      </c>
      <c r="O6" s="6">
        <f t="shared" si="1"/>
        <v>50.8</v>
      </c>
      <c r="P6" s="18">
        <v>4</v>
      </c>
    </row>
    <row r="7" spans="1:16" ht="15" customHeight="1">
      <c r="A7" s="2" t="s">
        <v>363</v>
      </c>
      <c r="B7" s="2" t="s">
        <v>364</v>
      </c>
      <c r="C7" s="2" t="s">
        <v>365</v>
      </c>
      <c r="D7" s="2" t="s">
        <v>351</v>
      </c>
      <c r="E7" s="2" t="s">
        <v>11</v>
      </c>
      <c r="F7" s="2" t="s">
        <v>16</v>
      </c>
      <c r="G7" s="4">
        <v>34.5</v>
      </c>
      <c r="H7" s="4">
        <v>0</v>
      </c>
      <c r="I7" s="9">
        <v>34.5</v>
      </c>
      <c r="J7" s="6">
        <f t="shared" si="0"/>
        <v>17.25</v>
      </c>
      <c r="K7" s="6">
        <v>69.4</v>
      </c>
      <c r="L7" s="6">
        <f>K7*0.45</f>
        <v>31.230000000000004</v>
      </c>
      <c r="M7" s="6">
        <v>-1</v>
      </c>
      <c r="N7" s="6">
        <v>0</v>
      </c>
      <c r="O7" s="6">
        <f t="shared" si="1"/>
        <v>48.480000000000004</v>
      </c>
      <c r="P7" s="18">
        <v>5</v>
      </c>
    </row>
    <row r="8" spans="1:16" ht="15" customHeight="1">
      <c r="A8" s="2" t="s">
        <v>352</v>
      </c>
      <c r="B8" s="2" t="s">
        <v>353</v>
      </c>
      <c r="C8" s="2" t="s">
        <v>354</v>
      </c>
      <c r="D8" s="2" t="s">
        <v>351</v>
      </c>
      <c r="E8" s="2" t="s">
        <v>11</v>
      </c>
      <c r="F8" s="2" t="s">
        <v>16</v>
      </c>
      <c r="G8" s="4">
        <v>41.1</v>
      </c>
      <c r="H8" s="4">
        <v>0</v>
      </c>
      <c r="I8" s="9">
        <v>41.1</v>
      </c>
      <c r="J8" s="6">
        <f t="shared" si="0"/>
        <v>20.55</v>
      </c>
      <c r="K8" s="6">
        <v>-1</v>
      </c>
      <c r="L8" s="6"/>
      <c r="M8" s="6">
        <v>-1</v>
      </c>
      <c r="N8" s="6">
        <v>0</v>
      </c>
      <c r="O8" s="6">
        <f t="shared" si="1"/>
        <v>20.55</v>
      </c>
      <c r="P8" s="18">
        <v>6</v>
      </c>
    </row>
  </sheetData>
  <sheetProtection/>
  <mergeCells count="1">
    <mergeCell ref="A1:P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1.xml><?xml version="1.0" encoding="utf-8"?>
<worksheet xmlns="http://schemas.openxmlformats.org/spreadsheetml/2006/main" xmlns:r="http://schemas.openxmlformats.org/officeDocument/2006/relationships">
  <dimension ref="A1:N17"/>
  <sheetViews>
    <sheetView zoomScalePageLayoutView="0" workbookViewId="0" topLeftCell="A1">
      <selection activeCell="A11" sqref="A11:IV11"/>
    </sheetView>
  </sheetViews>
  <sheetFormatPr defaultColWidth="9.00390625" defaultRowHeight="13.5"/>
  <cols>
    <col min="1" max="1" width="12.75390625" style="0" bestFit="1" customWidth="1"/>
    <col min="2" max="2" width="9.375" style="0" customWidth="1"/>
    <col min="3" max="3" width="20.50390625" style="0" bestFit="1" customWidth="1"/>
    <col min="5" max="5" width="6.25390625" style="0" customWidth="1"/>
    <col min="6" max="6" width="6.50390625" style="0" customWidth="1"/>
    <col min="8" max="8" width="7.50390625" style="0" customWidth="1"/>
    <col min="11" max="11" width="6.75390625" style="0" customWidth="1"/>
  </cols>
  <sheetData>
    <row r="1" spans="1:14" s="1" customFormat="1" ht="34.5" customHeight="1">
      <c r="A1" s="20" t="s">
        <v>579</v>
      </c>
      <c r="B1" s="19"/>
      <c r="C1" s="19"/>
      <c r="D1" s="19"/>
      <c r="E1" s="19"/>
      <c r="F1" s="19"/>
      <c r="G1" s="19"/>
      <c r="H1" s="19"/>
      <c r="I1" s="19"/>
      <c r="J1" s="19"/>
      <c r="K1" s="19"/>
      <c r="L1" s="19"/>
      <c r="M1" s="19"/>
      <c r="N1" s="19"/>
    </row>
    <row r="2" spans="1:14" s="1" customFormat="1" ht="30" customHeight="1">
      <c r="A2" s="2" t="s">
        <v>0</v>
      </c>
      <c r="B2" s="2" t="s">
        <v>1</v>
      </c>
      <c r="C2" s="2" t="s">
        <v>2</v>
      </c>
      <c r="D2" s="2" t="s">
        <v>3</v>
      </c>
      <c r="E2" s="2" t="s">
        <v>4</v>
      </c>
      <c r="F2" s="2" t="s">
        <v>5</v>
      </c>
      <c r="G2" s="3" t="s">
        <v>6</v>
      </c>
      <c r="H2" s="3" t="s">
        <v>7</v>
      </c>
      <c r="I2" s="7" t="s">
        <v>8</v>
      </c>
      <c r="J2" s="8" t="s">
        <v>552</v>
      </c>
      <c r="K2" s="8" t="s">
        <v>553</v>
      </c>
      <c r="L2" s="8" t="s">
        <v>554</v>
      </c>
      <c r="M2" s="8" t="s">
        <v>555</v>
      </c>
      <c r="N2" s="8" t="s">
        <v>557</v>
      </c>
    </row>
    <row r="3" spans="1:14" ht="15" customHeight="1">
      <c r="A3" s="2" t="s">
        <v>366</v>
      </c>
      <c r="B3" s="2" t="s">
        <v>367</v>
      </c>
      <c r="C3" s="2" t="s">
        <v>368</v>
      </c>
      <c r="D3" s="2" t="s">
        <v>39</v>
      </c>
      <c r="E3" s="2" t="s">
        <v>9</v>
      </c>
      <c r="F3" s="2" t="s">
        <v>16</v>
      </c>
      <c r="G3" s="4">
        <v>57.4</v>
      </c>
      <c r="H3" s="4">
        <v>0</v>
      </c>
      <c r="I3" s="9">
        <v>57.4</v>
      </c>
      <c r="J3" s="6">
        <f aca="true" t="shared" si="0" ref="J3:J17">I3*0.5</f>
        <v>28.7</v>
      </c>
      <c r="K3" s="6">
        <v>75.4</v>
      </c>
      <c r="L3" s="6">
        <f aca="true" t="shared" si="1" ref="L3:L17">K3*0.5</f>
        <v>37.7</v>
      </c>
      <c r="M3" s="6">
        <f aca="true" t="shared" si="2" ref="M3:M17">J3+L3</f>
        <v>66.4</v>
      </c>
      <c r="N3" s="18">
        <v>1</v>
      </c>
    </row>
    <row r="4" spans="1:14" ht="15" customHeight="1">
      <c r="A4" s="2" t="s">
        <v>369</v>
      </c>
      <c r="B4" s="2" t="s">
        <v>370</v>
      </c>
      <c r="C4" s="2" t="s">
        <v>371</v>
      </c>
      <c r="D4" s="2" t="s">
        <v>39</v>
      </c>
      <c r="E4" s="2" t="s">
        <v>9</v>
      </c>
      <c r="F4" s="2" t="s">
        <v>16</v>
      </c>
      <c r="G4" s="4">
        <v>51.8</v>
      </c>
      <c r="H4" s="4">
        <v>0</v>
      </c>
      <c r="I4" s="9">
        <v>51.8</v>
      </c>
      <c r="J4" s="6">
        <f t="shared" si="0"/>
        <v>25.9</v>
      </c>
      <c r="K4" s="6">
        <v>80.2</v>
      </c>
      <c r="L4" s="6">
        <f t="shared" si="1"/>
        <v>40.1</v>
      </c>
      <c r="M4" s="6">
        <f t="shared" si="2"/>
        <v>66</v>
      </c>
      <c r="N4" s="18">
        <v>2</v>
      </c>
    </row>
    <row r="5" spans="1:14" ht="15" customHeight="1">
      <c r="A5" s="2" t="s">
        <v>377</v>
      </c>
      <c r="B5" s="2" t="s">
        <v>40</v>
      </c>
      <c r="C5" s="2" t="s">
        <v>378</v>
      </c>
      <c r="D5" s="2" t="s">
        <v>39</v>
      </c>
      <c r="E5" s="2" t="s">
        <v>9</v>
      </c>
      <c r="F5" s="2" t="s">
        <v>16</v>
      </c>
      <c r="G5" s="4">
        <v>48.1</v>
      </c>
      <c r="H5" s="4">
        <v>0</v>
      </c>
      <c r="I5" s="9">
        <v>48.1</v>
      </c>
      <c r="J5" s="6">
        <f t="shared" si="0"/>
        <v>24.05</v>
      </c>
      <c r="K5" s="6">
        <v>80.8</v>
      </c>
      <c r="L5" s="6">
        <f t="shared" si="1"/>
        <v>40.4</v>
      </c>
      <c r="M5" s="6">
        <f t="shared" si="2"/>
        <v>64.45</v>
      </c>
      <c r="N5" s="18">
        <v>3</v>
      </c>
    </row>
    <row r="6" spans="1:14" ht="15" customHeight="1">
      <c r="A6" s="2" t="s">
        <v>382</v>
      </c>
      <c r="B6" s="2" t="s">
        <v>383</v>
      </c>
      <c r="C6" s="2" t="s">
        <v>384</v>
      </c>
      <c r="D6" s="2" t="s">
        <v>39</v>
      </c>
      <c r="E6" s="2" t="s">
        <v>9</v>
      </c>
      <c r="F6" s="2" t="s">
        <v>16</v>
      </c>
      <c r="G6" s="4">
        <v>45.9</v>
      </c>
      <c r="H6" s="4">
        <v>0</v>
      </c>
      <c r="I6" s="9">
        <v>45.9</v>
      </c>
      <c r="J6" s="6">
        <f t="shared" si="0"/>
        <v>22.95</v>
      </c>
      <c r="K6" s="6">
        <v>79.7</v>
      </c>
      <c r="L6" s="6">
        <f t="shared" si="1"/>
        <v>39.85</v>
      </c>
      <c r="M6" s="6">
        <f t="shared" si="2"/>
        <v>62.8</v>
      </c>
      <c r="N6" s="18">
        <v>4</v>
      </c>
    </row>
    <row r="7" spans="1:14" ht="15" customHeight="1">
      <c r="A7" s="2" t="s">
        <v>379</v>
      </c>
      <c r="B7" s="2" t="s">
        <v>380</v>
      </c>
      <c r="C7" s="2" t="s">
        <v>381</v>
      </c>
      <c r="D7" s="2" t="s">
        <v>39</v>
      </c>
      <c r="E7" s="2" t="s">
        <v>9</v>
      </c>
      <c r="F7" s="2" t="s">
        <v>16</v>
      </c>
      <c r="G7" s="4">
        <v>46.7</v>
      </c>
      <c r="H7" s="4">
        <v>0</v>
      </c>
      <c r="I7" s="9">
        <v>46.7</v>
      </c>
      <c r="J7" s="6">
        <f t="shared" si="0"/>
        <v>23.35</v>
      </c>
      <c r="K7" s="6">
        <v>74.8</v>
      </c>
      <c r="L7" s="6">
        <f t="shared" si="1"/>
        <v>37.4</v>
      </c>
      <c r="M7" s="6">
        <f t="shared" si="2"/>
        <v>60.75</v>
      </c>
      <c r="N7" s="18">
        <v>5</v>
      </c>
    </row>
    <row r="8" spans="1:14" ht="15" customHeight="1">
      <c r="A8" s="2" t="s">
        <v>385</v>
      </c>
      <c r="B8" s="2" t="s">
        <v>386</v>
      </c>
      <c r="C8" s="2" t="s">
        <v>387</v>
      </c>
      <c r="D8" s="2" t="s">
        <v>39</v>
      </c>
      <c r="E8" s="2" t="s">
        <v>9</v>
      </c>
      <c r="F8" s="2" t="s">
        <v>16</v>
      </c>
      <c r="G8" s="4">
        <v>44</v>
      </c>
      <c r="H8" s="4">
        <v>0</v>
      </c>
      <c r="I8" s="9">
        <v>44</v>
      </c>
      <c r="J8" s="6">
        <f t="shared" si="0"/>
        <v>22</v>
      </c>
      <c r="K8" s="6">
        <v>76.2</v>
      </c>
      <c r="L8" s="6">
        <f t="shared" si="1"/>
        <v>38.1</v>
      </c>
      <c r="M8" s="6">
        <f t="shared" si="2"/>
        <v>60.1</v>
      </c>
      <c r="N8" s="18">
        <v>6</v>
      </c>
    </row>
    <row r="9" spans="1:14" ht="15" customHeight="1">
      <c r="A9" s="2" t="s">
        <v>375</v>
      </c>
      <c r="B9" s="2" t="s">
        <v>28</v>
      </c>
      <c r="C9" s="2" t="s">
        <v>376</v>
      </c>
      <c r="D9" s="2" t="s">
        <v>39</v>
      </c>
      <c r="E9" s="2" t="s">
        <v>9</v>
      </c>
      <c r="F9" s="2" t="s">
        <v>16</v>
      </c>
      <c r="G9" s="4">
        <v>48.3</v>
      </c>
      <c r="H9" s="4">
        <v>0</v>
      </c>
      <c r="I9" s="9">
        <v>48.3</v>
      </c>
      <c r="J9" s="6">
        <f t="shared" si="0"/>
        <v>24.15</v>
      </c>
      <c r="K9" s="6">
        <v>70.2</v>
      </c>
      <c r="L9" s="6">
        <f t="shared" si="1"/>
        <v>35.1</v>
      </c>
      <c r="M9" s="6">
        <f t="shared" si="2"/>
        <v>59.25</v>
      </c>
      <c r="N9" s="18">
        <v>7</v>
      </c>
    </row>
    <row r="10" spans="1:14" ht="15" customHeight="1">
      <c r="A10" s="2" t="s">
        <v>372</v>
      </c>
      <c r="B10" s="2" t="s">
        <v>373</v>
      </c>
      <c r="C10" s="2" t="s">
        <v>374</v>
      </c>
      <c r="D10" s="2" t="s">
        <v>39</v>
      </c>
      <c r="E10" s="2" t="s">
        <v>11</v>
      </c>
      <c r="F10" s="2" t="s">
        <v>16</v>
      </c>
      <c r="G10" s="4">
        <v>50.4</v>
      </c>
      <c r="H10" s="4">
        <v>0</v>
      </c>
      <c r="I10" s="9">
        <v>50.4</v>
      </c>
      <c r="J10" s="6">
        <f t="shared" si="0"/>
        <v>25.2</v>
      </c>
      <c r="K10" s="6">
        <v>66.2</v>
      </c>
      <c r="L10" s="6">
        <f t="shared" si="1"/>
        <v>33.1</v>
      </c>
      <c r="M10" s="6">
        <f t="shared" si="2"/>
        <v>58.3</v>
      </c>
      <c r="N10" s="18">
        <v>8</v>
      </c>
    </row>
    <row r="11" spans="1:14" ht="15" customHeight="1">
      <c r="A11" s="2" t="s">
        <v>388</v>
      </c>
      <c r="B11" s="2" t="s">
        <v>389</v>
      </c>
      <c r="C11" s="2" t="s">
        <v>390</v>
      </c>
      <c r="D11" s="2" t="s">
        <v>39</v>
      </c>
      <c r="E11" s="2" t="s">
        <v>9</v>
      </c>
      <c r="F11" s="2" t="s">
        <v>16</v>
      </c>
      <c r="G11" s="4">
        <v>43.2</v>
      </c>
      <c r="H11" s="4">
        <v>0</v>
      </c>
      <c r="I11" s="9">
        <v>43.2</v>
      </c>
      <c r="J11" s="6">
        <f t="shared" si="0"/>
        <v>21.6</v>
      </c>
      <c r="K11" s="6">
        <v>73.1</v>
      </c>
      <c r="L11" s="6">
        <f t="shared" si="1"/>
        <v>36.55</v>
      </c>
      <c r="M11" s="6">
        <f t="shared" si="2"/>
        <v>58.15</v>
      </c>
      <c r="N11" s="18">
        <v>9</v>
      </c>
    </row>
    <row r="12" spans="1:14" ht="15" customHeight="1">
      <c r="A12" s="2" t="s">
        <v>404</v>
      </c>
      <c r="B12" s="2" t="s">
        <v>405</v>
      </c>
      <c r="C12" s="2" t="s">
        <v>406</v>
      </c>
      <c r="D12" s="2" t="s">
        <v>39</v>
      </c>
      <c r="E12" s="2" t="s">
        <v>9</v>
      </c>
      <c r="F12" s="2" t="s">
        <v>16</v>
      </c>
      <c r="G12" s="4">
        <v>36.8</v>
      </c>
      <c r="H12" s="4">
        <v>0</v>
      </c>
      <c r="I12" s="9">
        <v>36.8</v>
      </c>
      <c r="J12" s="6">
        <f t="shared" si="0"/>
        <v>18.4</v>
      </c>
      <c r="K12" s="6">
        <v>77.8</v>
      </c>
      <c r="L12" s="6">
        <f t="shared" si="1"/>
        <v>38.9</v>
      </c>
      <c r="M12" s="6">
        <f t="shared" si="2"/>
        <v>57.3</v>
      </c>
      <c r="N12" s="18">
        <v>10</v>
      </c>
    </row>
    <row r="13" spans="1:14" ht="15" customHeight="1">
      <c r="A13" s="2" t="s">
        <v>391</v>
      </c>
      <c r="B13" s="2" t="s">
        <v>392</v>
      </c>
      <c r="C13" s="2" t="s">
        <v>393</v>
      </c>
      <c r="D13" s="2" t="s">
        <v>39</v>
      </c>
      <c r="E13" s="2" t="s">
        <v>9</v>
      </c>
      <c r="F13" s="2" t="s">
        <v>16</v>
      </c>
      <c r="G13" s="4">
        <v>41.7</v>
      </c>
      <c r="H13" s="4">
        <v>0</v>
      </c>
      <c r="I13" s="9">
        <v>41.7</v>
      </c>
      <c r="J13" s="6">
        <f t="shared" si="0"/>
        <v>20.85</v>
      </c>
      <c r="K13" s="6">
        <v>72.4</v>
      </c>
      <c r="L13" s="6">
        <f t="shared" si="1"/>
        <v>36.2</v>
      </c>
      <c r="M13" s="6">
        <f t="shared" si="2"/>
        <v>57.050000000000004</v>
      </c>
      <c r="N13" s="18">
        <v>11</v>
      </c>
    </row>
    <row r="14" spans="1:14" ht="15" customHeight="1">
      <c r="A14" s="2" t="s">
        <v>397</v>
      </c>
      <c r="B14" s="2" t="s">
        <v>48</v>
      </c>
      <c r="C14" s="2" t="s">
        <v>398</v>
      </c>
      <c r="D14" s="2" t="s">
        <v>39</v>
      </c>
      <c r="E14" s="2" t="s">
        <v>9</v>
      </c>
      <c r="F14" s="2" t="s">
        <v>16</v>
      </c>
      <c r="G14" s="4">
        <v>39</v>
      </c>
      <c r="H14" s="4">
        <v>0</v>
      </c>
      <c r="I14" s="9">
        <v>39</v>
      </c>
      <c r="J14" s="6">
        <f t="shared" si="0"/>
        <v>19.5</v>
      </c>
      <c r="K14" s="6">
        <v>74.4</v>
      </c>
      <c r="L14" s="6">
        <f t="shared" si="1"/>
        <v>37.2</v>
      </c>
      <c r="M14" s="6">
        <f t="shared" si="2"/>
        <v>56.7</v>
      </c>
      <c r="N14" s="18">
        <v>12</v>
      </c>
    </row>
    <row r="15" spans="1:14" ht="15" customHeight="1">
      <c r="A15" s="2" t="s">
        <v>394</v>
      </c>
      <c r="B15" s="2" t="s">
        <v>395</v>
      </c>
      <c r="C15" s="2" t="s">
        <v>396</v>
      </c>
      <c r="D15" s="2" t="s">
        <v>39</v>
      </c>
      <c r="E15" s="2" t="s">
        <v>9</v>
      </c>
      <c r="F15" s="2" t="s">
        <v>16</v>
      </c>
      <c r="G15" s="4">
        <v>39.2</v>
      </c>
      <c r="H15" s="4">
        <v>0</v>
      </c>
      <c r="I15" s="9">
        <v>39.2</v>
      </c>
      <c r="J15" s="6">
        <f t="shared" si="0"/>
        <v>19.6</v>
      </c>
      <c r="K15" s="6">
        <v>73.2</v>
      </c>
      <c r="L15" s="6">
        <f t="shared" si="1"/>
        <v>36.6</v>
      </c>
      <c r="M15" s="6">
        <f t="shared" si="2"/>
        <v>56.2</v>
      </c>
      <c r="N15" s="18">
        <v>13</v>
      </c>
    </row>
    <row r="16" spans="1:14" ht="15" customHeight="1">
      <c r="A16" s="2" t="s">
        <v>399</v>
      </c>
      <c r="B16" s="2" t="s">
        <v>400</v>
      </c>
      <c r="C16" s="2" t="s">
        <v>401</v>
      </c>
      <c r="D16" s="2" t="s">
        <v>39</v>
      </c>
      <c r="E16" s="2" t="s">
        <v>9</v>
      </c>
      <c r="F16" s="2" t="s">
        <v>16</v>
      </c>
      <c r="G16" s="4">
        <v>38.3</v>
      </c>
      <c r="H16" s="4">
        <v>0</v>
      </c>
      <c r="I16" s="9">
        <v>38.3</v>
      </c>
      <c r="J16" s="6">
        <f t="shared" si="0"/>
        <v>19.15</v>
      </c>
      <c r="K16" s="6">
        <v>70.6</v>
      </c>
      <c r="L16" s="6">
        <f t="shared" si="1"/>
        <v>35.3</v>
      </c>
      <c r="M16" s="6">
        <f t="shared" si="2"/>
        <v>54.449999999999996</v>
      </c>
      <c r="N16" s="18">
        <v>14</v>
      </c>
    </row>
    <row r="17" spans="1:14" ht="15" customHeight="1">
      <c r="A17" s="2" t="s">
        <v>402</v>
      </c>
      <c r="B17" s="2" t="s">
        <v>36</v>
      </c>
      <c r="C17" s="2" t="s">
        <v>403</v>
      </c>
      <c r="D17" s="2" t="s">
        <v>39</v>
      </c>
      <c r="E17" s="2" t="s">
        <v>9</v>
      </c>
      <c r="F17" s="2" t="s">
        <v>16</v>
      </c>
      <c r="G17" s="4">
        <v>37.1</v>
      </c>
      <c r="H17" s="4">
        <v>0</v>
      </c>
      <c r="I17" s="9">
        <v>37.1</v>
      </c>
      <c r="J17" s="6">
        <f t="shared" si="0"/>
        <v>18.55</v>
      </c>
      <c r="K17" s="6">
        <v>70.8</v>
      </c>
      <c r="L17" s="6">
        <f t="shared" si="1"/>
        <v>35.4</v>
      </c>
      <c r="M17" s="6">
        <f t="shared" si="2"/>
        <v>53.95</v>
      </c>
      <c r="N17" s="18">
        <v>15</v>
      </c>
    </row>
  </sheetData>
  <sheetProtection/>
  <mergeCells count="1">
    <mergeCell ref="A1:N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P56"/>
  <sheetViews>
    <sheetView zoomScalePageLayoutView="0" workbookViewId="0" topLeftCell="A1">
      <selection activeCell="P3" sqref="P3:P56"/>
    </sheetView>
  </sheetViews>
  <sheetFormatPr defaultColWidth="9.00390625" defaultRowHeight="13.5"/>
  <cols>
    <col min="1" max="1" width="12.75390625" style="0" bestFit="1" customWidth="1"/>
    <col min="2" max="2" width="10.375" style="0" customWidth="1"/>
    <col min="3" max="3" width="20.50390625" style="0" bestFit="1" customWidth="1"/>
    <col min="5" max="5" width="4.625" style="0" customWidth="1"/>
    <col min="6" max="6" width="7.625" style="0" customWidth="1"/>
    <col min="8" max="8" width="6.875" style="0" customWidth="1"/>
    <col min="9" max="9" width="8.125" style="0" customWidth="1"/>
    <col min="15" max="15" width="8.00390625" style="0" customWidth="1"/>
    <col min="16" max="16" width="5.125" style="0" customWidth="1"/>
  </cols>
  <sheetData>
    <row r="1" spans="1:16" s="1" customFormat="1" ht="34.5" customHeight="1">
      <c r="A1" s="20" t="s">
        <v>580</v>
      </c>
      <c r="B1" s="19"/>
      <c r="C1" s="19"/>
      <c r="D1" s="19"/>
      <c r="E1" s="19"/>
      <c r="F1" s="19"/>
      <c r="G1" s="19"/>
      <c r="H1" s="19"/>
      <c r="I1" s="19"/>
      <c r="J1" s="19"/>
      <c r="K1" s="19"/>
      <c r="L1" s="19"/>
      <c r="M1" s="19"/>
      <c r="N1" s="19"/>
      <c r="O1" s="19"/>
      <c r="P1" s="19"/>
    </row>
    <row r="2" spans="1:16" s="1" customFormat="1" ht="30" customHeight="1">
      <c r="A2" s="2" t="s">
        <v>0</v>
      </c>
      <c r="B2" s="2" t="s">
        <v>1</v>
      </c>
      <c r="C2" s="2" t="s">
        <v>2</v>
      </c>
      <c r="D2" s="2" t="s">
        <v>3</v>
      </c>
      <c r="E2" s="2" t="s">
        <v>4</v>
      </c>
      <c r="F2" s="2" t="s">
        <v>5</v>
      </c>
      <c r="G2" s="3" t="s">
        <v>6</v>
      </c>
      <c r="H2" s="3" t="s">
        <v>7</v>
      </c>
      <c r="I2" s="7" t="s">
        <v>8</v>
      </c>
      <c r="J2" s="8" t="s">
        <v>552</v>
      </c>
      <c r="K2" s="13" t="s">
        <v>581</v>
      </c>
      <c r="L2" s="13" t="s">
        <v>582</v>
      </c>
      <c r="M2" s="13" t="s">
        <v>583</v>
      </c>
      <c r="N2" s="8" t="s">
        <v>554</v>
      </c>
      <c r="O2" s="8" t="s">
        <v>555</v>
      </c>
      <c r="P2" s="8" t="s">
        <v>557</v>
      </c>
    </row>
    <row r="3" spans="1:16" ht="15" customHeight="1">
      <c r="A3" s="2" t="s">
        <v>407</v>
      </c>
      <c r="B3" s="2" t="s">
        <v>408</v>
      </c>
      <c r="C3" s="2" t="s">
        <v>409</v>
      </c>
      <c r="D3" s="2" t="s">
        <v>410</v>
      </c>
      <c r="E3" s="2" t="s">
        <v>9</v>
      </c>
      <c r="F3" s="2" t="s">
        <v>16</v>
      </c>
      <c r="G3" s="4">
        <v>83.5</v>
      </c>
      <c r="H3" s="4">
        <v>0</v>
      </c>
      <c r="I3" s="9">
        <v>83.5</v>
      </c>
      <c r="J3" s="6">
        <f aca="true" t="shared" si="0" ref="J3:J34">I3*0.5</f>
        <v>41.75</v>
      </c>
      <c r="K3" s="6">
        <v>34.8</v>
      </c>
      <c r="L3" s="6">
        <v>32.12</v>
      </c>
      <c r="M3" s="6">
        <f aca="true" t="shared" si="1" ref="M3:M34">K3+L3</f>
        <v>66.91999999999999</v>
      </c>
      <c r="N3" s="6">
        <f aca="true" t="shared" si="2" ref="N3:N34">M3*0.5</f>
        <v>33.459999999999994</v>
      </c>
      <c r="O3" s="6">
        <f aca="true" t="shared" si="3" ref="O3:O34">J3+N3</f>
        <v>75.21</v>
      </c>
      <c r="P3" s="6">
        <v>1</v>
      </c>
    </row>
    <row r="4" spans="1:16" ht="15" customHeight="1">
      <c r="A4" s="2" t="s">
        <v>414</v>
      </c>
      <c r="B4" s="2" t="s">
        <v>28</v>
      </c>
      <c r="C4" s="2" t="s">
        <v>415</v>
      </c>
      <c r="D4" s="2" t="s">
        <v>410</v>
      </c>
      <c r="E4" s="2" t="s">
        <v>9</v>
      </c>
      <c r="F4" s="2" t="s">
        <v>16</v>
      </c>
      <c r="G4" s="4">
        <v>75.1</v>
      </c>
      <c r="H4" s="4">
        <v>0</v>
      </c>
      <c r="I4" s="9">
        <v>75.1</v>
      </c>
      <c r="J4" s="6">
        <f t="shared" si="0"/>
        <v>37.55</v>
      </c>
      <c r="K4" s="6">
        <v>35.9</v>
      </c>
      <c r="L4" s="6">
        <v>38.92</v>
      </c>
      <c r="M4" s="6">
        <f t="shared" si="1"/>
        <v>74.82</v>
      </c>
      <c r="N4" s="6">
        <f t="shared" si="2"/>
        <v>37.41</v>
      </c>
      <c r="O4" s="6">
        <f t="shared" si="3"/>
        <v>74.96</v>
      </c>
      <c r="P4" s="6">
        <v>2</v>
      </c>
    </row>
    <row r="5" spans="1:16" ht="15" customHeight="1">
      <c r="A5" s="2" t="s">
        <v>411</v>
      </c>
      <c r="B5" s="2" t="s">
        <v>412</v>
      </c>
      <c r="C5" s="2" t="s">
        <v>413</v>
      </c>
      <c r="D5" s="2" t="s">
        <v>410</v>
      </c>
      <c r="E5" s="2" t="s">
        <v>9</v>
      </c>
      <c r="F5" s="2" t="s">
        <v>16</v>
      </c>
      <c r="G5" s="4">
        <v>77.3</v>
      </c>
      <c r="H5" s="4">
        <v>0</v>
      </c>
      <c r="I5" s="9">
        <v>77.3</v>
      </c>
      <c r="J5" s="6">
        <f t="shared" si="0"/>
        <v>38.65</v>
      </c>
      <c r="K5" s="6">
        <v>35.9</v>
      </c>
      <c r="L5" s="6">
        <v>35.5</v>
      </c>
      <c r="M5" s="6">
        <f t="shared" si="1"/>
        <v>71.4</v>
      </c>
      <c r="N5" s="6">
        <f t="shared" si="2"/>
        <v>35.7</v>
      </c>
      <c r="O5" s="6">
        <f t="shared" si="3"/>
        <v>74.35</v>
      </c>
      <c r="P5" s="6">
        <v>3</v>
      </c>
    </row>
    <row r="6" spans="1:16" ht="15" customHeight="1">
      <c r="A6" s="2" t="s">
        <v>416</v>
      </c>
      <c r="B6" s="2" t="s">
        <v>417</v>
      </c>
      <c r="C6" s="2" t="s">
        <v>418</v>
      </c>
      <c r="D6" s="2" t="s">
        <v>410</v>
      </c>
      <c r="E6" s="2" t="s">
        <v>9</v>
      </c>
      <c r="F6" s="2" t="s">
        <v>16</v>
      </c>
      <c r="G6" s="4">
        <v>71.8</v>
      </c>
      <c r="H6" s="4">
        <v>0</v>
      </c>
      <c r="I6" s="9">
        <v>71.8</v>
      </c>
      <c r="J6" s="6">
        <f t="shared" si="0"/>
        <v>35.9</v>
      </c>
      <c r="K6" s="6">
        <v>35.1</v>
      </c>
      <c r="L6" s="6">
        <v>36.64</v>
      </c>
      <c r="M6" s="6">
        <f t="shared" si="1"/>
        <v>71.74000000000001</v>
      </c>
      <c r="N6" s="6">
        <f t="shared" si="2"/>
        <v>35.870000000000005</v>
      </c>
      <c r="O6" s="6">
        <f t="shared" si="3"/>
        <v>71.77000000000001</v>
      </c>
      <c r="P6" s="6">
        <v>4</v>
      </c>
    </row>
    <row r="7" spans="1:16" ht="15" customHeight="1">
      <c r="A7" s="2" t="s">
        <v>433</v>
      </c>
      <c r="B7" s="2" t="s">
        <v>434</v>
      </c>
      <c r="C7" s="2" t="s">
        <v>435</v>
      </c>
      <c r="D7" s="2" t="s">
        <v>410</v>
      </c>
      <c r="E7" s="2" t="s">
        <v>11</v>
      </c>
      <c r="F7" s="2" t="s">
        <v>16</v>
      </c>
      <c r="G7" s="4">
        <v>62.9</v>
      </c>
      <c r="H7" s="4">
        <v>0</v>
      </c>
      <c r="I7" s="9">
        <v>62.9</v>
      </c>
      <c r="J7" s="6">
        <f t="shared" si="0"/>
        <v>31.45</v>
      </c>
      <c r="K7" s="6">
        <v>35.66</v>
      </c>
      <c r="L7" s="6">
        <v>42.08</v>
      </c>
      <c r="M7" s="6">
        <f t="shared" si="1"/>
        <v>77.74</v>
      </c>
      <c r="N7" s="6">
        <f t="shared" si="2"/>
        <v>38.87</v>
      </c>
      <c r="O7" s="6">
        <f t="shared" si="3"/>
        <v>70.32</v>
      </c>
      <c r="P7" s="6">
        <v>5</v>
      </c>
    </row>
    <row r="8" spans="1:16" ht="15" customHeight="1">
      <c r="A8" s="2" t="s">
        <v>424</v>
      </c>
      <c r="B8" s="2" t="s">
        <v>425</v>
      </c>
      <c r="C8" s="2" t="s">
        <v>426</v>
      </c>
      <c r="D8" s="2" t="s">
        <v>410</v>
      </c>
      <c r="E8" s="2" t="s">
        <v>9</v>
      </c>
      <c r="F8" s="2" t="s">
        <v>16</v>
      </c>
      <c r="G8" s="4">
        <v>66.9</v>
      </c>
      <c r="H8" s="4">
        <v>0</v>
      </c>
      <c r="I8" s="9">
        <v>66.9</v>
      </c>
      <c r="J8" s="6">
        <f t="shared" si="0"/>
        <v>33.45</v>
      </c>
      <c r="K8" s="6">
        <v>33.86</v>
      </c>
      <c r="L8" s="6">
        <v>36.6</v>
      </c>
      <c r="M8" s="6">
        <f t="shared" si="1"/>
        <v>70.46000000000001</v>
      </c>
      <c r="N8" s="6">
        <f t="shared" si="2"/>
        <v>35.230000000000004</v>
      </c>
      <c r="O8" s="6">
        <f t="shared" si="3"/>
        <v>68.68</v>
      </c>
      <c r="P8" s="6">
        <v>6</v>
      </c>
    </row>
    <row r="9" spans="1:16" ht="15" customHeight="1">
      <c r="A9" s="2" t="s">
        <v>443</v>
      </c>
      <c r="B9" s="2" t="s">
        <v>444</v>
      </c>
      <c r="C9" s="2" t="s">
        <v>445</v>
      </c>
      <c r="D9" s="2" t="s">
        <v>410</v>
      </c>
      <c r="E9" s="2" t="s">
        <v>9</v>
      </c>
      <c r="F9" s="2" t="s">
        <v>16</v>
      </c>
      <c r="G9" s="4">
        <v>60.3</v>
      </c>
      <c r="H9" s="4">
        <v>0</v>
      </c>
      <c r="I9" s="9">
        <v>60.3</v>
      </c>
      <c r="J9" s="6">
        <f t="shared" si="0"/>
        <v>30.15</v>
      </c>
      <c r="K9" s="6">
        <v>35.5</v>
      </c>
      <c r="L9" s="6">
        <v>40.42</v>
      </c>
      <c r="M9" s="6">
        <f t="shared" si="1"/>
        <v>75.92</v>
      </c>
      <c r="N9" s="6">
        <f t="shared" si="2"/>
        <v>37.96</v>
      </c>
      <c r="O9" s="6">
        <f t="shared" si="3"/>
        <v>68.11</v>
      </c>
      <c r="P9" s="6">
        <v>7</v>
      </c>
    </row>
    <row r="10" spans="1:16" ht="15" customHeight="1">
      <c r="A10" s="2" t="s">
        <v>421</v>
      </c>
      <c r="B10" s="2" t="s">
        <v>422</v>
      </c>
      <c r="C10" s="2" t="s">
        <v>423</v>
      </c>
      <c r="D10" s="2" t="s">
        <v>410</v>
      </c>
      <c r="E10" s="2" t="s">
        <v>9</v>
      </c>
      <c r="F10" s="2" t="s">
        <v>16</v>
      </c>
      <c r="G10" s="4">
        <v>67</v>
      </c>
      <c r="H10" s="4">
        <v>0</v>
      </c>
      <c r="I10" s="9">
        <v>67</v>
      </c>
      <c r="J10" s="6">
        <f t="shared" si="0"/>
        <v>33.5</v>
      </c>
      <c r="K10" s="6">
        <v>34.28</v>
      </c>
      <c r="L10" s="6">
        <v>34.32</v>
      </c>
      <c r="M10" s="6">
        <f t="shared" si="1"/>
        <v>68.6</v>
      </c>
      <c r="N10" s="6">
        <f t="shared" si="2"/>
        <v>34.3</v>
      </c>
      <c r="O10" s="6">
        <f t="shared" si="3"/>
        <v>67.8</v>
      </c>
      <c r="P10" s="6">
        <v>8</v>
      </c>
    </row>
    <row r="11" spans="1:16" ht="15" customHeight="1">
      <c r="A11" s="2" t="s">
        <v>427</v>
      </c>
      <c r="B11" s="2" t="s">
        <v>428</v>
      </c>
      <c r="C11" s="2" t="s">
        <v>429</v>
      </c>
      <c r="D11" s="2" t="s">
        <v>410</v>
      </c>
      <c r="E11" s="2" t="s">
        <v>9</v>
      </c>
      <c r="F11" s="2" t="s">
        <v>16</v>
      </c>
      <c r="G11" s="4">
        <v>64.3</v>
      </c>
      <c r="H11" s="4">
        <v>0</v>
      </c>
      <c r="I11" s="9">
        <v>64.3</v>
      </c>
      <c r="J11" s="6">
        <f t="shared" si="0"/>
        <v>32.15</v>
      </c>
      <c r="K11" s="6">
        <v>34.56</v>
      </c>
      <c r="L11" s="6">
        <v>35.22</v>
      </c>
      <c r="M11" s="6">
        <f t="shared" si="1"/>
        <v>69.78</v>
      </c>
      <c r="N11" s="6">
        <f t="shared" si="2"/>
        <v>34.89</v>
      </c>
      <c r="O11" s="6">
        <f t="shared" si="3"/>
        <v>67.03999999999999</v>
      </c>
      <c r="P11" s="6">
        <v>9</v>
      </c>
    </row>
    <row r="12" spans="1:16" ht="15" customHeight="1">
      <c r="A12" s="2" t="s">
        <v>419</v>
      </c>
      <c r="B12" s="2" t="s">
        <v>43</v>
      </c>
      <c r="C12" s="2" t="s">
        <v>420</v>
      </c>
      <c r="D12" s="2" t="s">
        <v>410</v>
      </c>
      <c r="E12" s="2" t="s">
        <v>9</v>
      </c>
      <c r="F12" s="2" t="s">
        <v>16</v>
      </c>
      <c r="G12" s="4">
        <v>70.1</v>
      </c>
      <c r="H12" s="4">
        <v>0</v>
      </c>
      <c r="I12" s="9">
        <v>70.1</v>
      </c>
      <c r="J12" s="6">
        <f t="shared" si="0"/>
        <v>35.05</v>
      </c>
      <c r="K12" s="6">
        <v>32.76</v>
      </c>
      <c r="L12" s="6">
        <v>30.44</v>
      </c>
      <c r="M12" s="6">
        <f t="shared" si="1"/>
        <v>63.2</v>
      </c>
      <c r="N12" s="6">
        <f t="shared" si="2"/>
        <v>31.6</v>
      </c>
      <c r="O12" s="6">
        <f t="shared" si="3"/>
        <v>66.65</v>
      </c>
      <c r="P12" s="6">
        <v>10</v>
      </c>
    </row>
    <row r="13" spans="1:16" ht="15" customHeight="1">
      <c r="A13" s="2" t="s">
        <v>430</v>
      </c>
      <c r="B13" s="2" t="s">
        <v>431</v>
      </c>
      <c r="C13" s="2" t="s">
        <v>432</v>
      </c>
      <c r="D13" s="2" t="s">
        <v>410</v>
      </c>
      <c r="E13" s="2" t="s">
        <v>9</v>
      </c>
      <c r="F13" s="2" t="s">
        <v>19</v>
      </c>
      <c r="G13" s="4">
        <v>63.9</v>
      </c>
      <c r="H13" s="4">
        <v>0</v>
      </c>
      <c r="I13" s="9">
        <v>63.9</v>
      </c>
      <c r="J13" s="6">
        <f t="shared" si="0"/>
        <v>31.95</v>
      </c>
      <c r="K13" s="6">
        <v>37.7</v>
      </c>
      <c r="L13" s="6">
        <v>31.56</v>
      </c>
      <c r="M13" s="6">
        <f t="shared" si="1"/>
        <v>69.26</v>
      </c>
      <c r="N13" s="6">
        <f t="shared" si="2"/>
        <v>34.63</v>
      </c>
      <c r="O13" s="6">
        <f t="shared" si="3"/>
        <v>66.58</v>
      </c>
      <c r="P13" s="6">
        <v>11</v>
      </c>
    </row>
    <row r="14" spans="1:16" ht="15" customHeight="1">
      <c r="A14" s="2" t="s">
        <v>441</v>
      </c>
      <c r="B14" s="2" t="s">
        <v>42</v>
      </c>
      <c r="C14" s="2" t="s">
        <v>442</v>
      </c>
      <c r="D14" s="2" t="s">
        <v>410</v>
      </c>
      <c r="E14" s="2" t="s">
        <v>9</v>
      </c>
      <c r="F14" s="2" t="s">
        <v>16</v>
      </c>
      <c r="G14" s="4">
        <v>61.1</v>
      </c>
      <c r="H14" s="4">
        <v>0</v>
      </c>
      <c r="I14" s="9">
        <v>61.1</v>
      </c>
      <c r="J14" s="6">
        <f t="shared" si="0"/>
        <v>30.55</v>
      </c>
      <c r="K14" s="6">
        <v>35.94</v>
      </c>
      <c r="L14" s="6">
        <v>35.34</v>
      </c>
      <c r="M14" s="6">
        <f t="shared" si="1"/>
        <v>71.28</v>
      </c>
      <c r="N14" s="6">
        <f t="shared" si="2"/>
        <v>35.64</v>
      </c>
      <c r="O14" s="6">
        <f t="shared" si="3"/>
        <v>66.19</v>
      </c>
      <c r="P14" s="6">
        <v>12</v>
      </c>
    </row>
    <row r="15" spans="1:16" ht="15" customHeight="1">
      <c r="A15" s="2" t="s">
        <v>459</v>
      </c>
      <c r="B15" s="2" t="s">
        <v>460</v>
      </c>
      <c r="C15" s="2" t="s">
        <v>461</v>
      </c>
      <c r="D15" s="2" t="s">
        <v>410</v>
      </c>
      <c r="E15" s="2" t="s">
        <v>9</v>
      </c>
      <c r="F15" s="2" t="s">
        <v>16</v>
      </c>
      <c r="G15" s="4">
        <v>56.6</v>
      </c>
      <c r="H15" s="4">
        <v>0</v>
      </c>
      <c r="I15" s="9">
        <v>56.6</v>
      </c>
      <c r="J15" s="6">
        <f t="shared" si="0"/>
        <v>28.3</v>
      </c>
      <c r="K15" s="6">
        <v>34.3</v>
      </c>
      <c r="L15" s="6">
        <v>39.6</v>
      </c>
      <c r="M15" s="6">
        <f t="shared" si="1"/>
        <v>73.9</v>
      </c>
      <c r="N15" s="6">
        <f t="shared" si="2"/>
        <v>36.95</v>
      </c>
      <c r="O15" s="6">
        <f t="shared" si="3"/>
        <v>65.25</v>
      </c>
      <c r="P15" s="6">
        <v>13</v>
      </c>
    </row>
    <row r="16" spans="1:16" ht="15" customHeight="1">
      <c r="A16" s="2" t="s">
        <v>462</v>
      </c>
      <c r="B16" s="2" t="s">
        <v>463</v>
      </c>
      <c r="C16" s="2" t="s">
        <v>464</v>
      </c>
      <c r="D16" s="2" t="s">
        <v>410</v>
      </c>
      <c r="E16" s="2" t="s">
        <v>9</v>
      </c>
      <c r="F16" s="2" t="s">
        <v>10</v>
      </c>
      <c r="G16" s="4">
        <v>53.9</v>
      </c>
      <c r="H16" s="4">
        <v>2.5</v>
      </c>
      <c r="I16" s="9">
        <v>56.4</v>
      </c>
      <c r="J16" s="6">
        <f t="shared" si="0"/>
        <v>28.2</v>
      </c>
      <c r="K16" s="6">
        <v>36.86</v>
      </c>
      <c r="L16" s="6">
        <v>36.68</v>
      </c>
      <c r="M16" s="6">
        <f t="shared" si="1"/>
        <v>73.53999999999999</v>
      </c>
      <c r="N16" s="6">
        <f t="shared" si="2"/>
        <v>36.769999999999996</v>
      </c>
      <c r="O16" s="6">
        <f t="shared" si="3"/>
        <v>64.97</v>
      </c>
      <c r="P16" s="6">
        <v>14</v>
      </c>
    </row>
    <row r="17" spans="1:16" ht="15" customHeight="1">
      <c r="A17" s="2" t="s">
        <v>446</v>
      </c>
      <c r="B17" s="2" t="s">
        <v>447</v>
      </c>
      <c r="C17" s="2" t="s">
        <v>448</v>
      </c>
      <c r="D17" s="2" t="s">
        <v>410</v>
      </c>
      <c r="E17" s="2" t="s">
        <v>9</v>
      </c>
      <c r="F17" s="2" t="s">
        <v>16</v>
      </c>
      <c r="G17" s="4">
        <v>59.7</v>
      </c>
      <c r="H17" s="4">
        <v>0</v>
      </c>
      <c r="I17" s="9">
        <v>59.7</v>
      </c>
      <c r="J17" s="6">
        <f t="shared" si="0"/>
        <v>29.85</v>
      </c>
      <c r="K17" s="6">
        <v>34.94</v>
      </c>
      <c r="L17" s="6">
        <v>33.46</v>
      </c>
      <c r="M17" s="6">
        <f t="shared" si="1"/>
        <v>68.4</v>
      </c>
      <c r="N17" s="6">
        <f t="shared" si="2"/>
        <v>34.2</v>
      </c>
      <c r="O17" s="6">
        <f t="shared" si="3"/>
        <v>64.05000000000001</v>
      </c>
      <c r="P17" s="6">
        <v>15</v>
      </c>
    </row>
    <row r="18" spans="1:16" ht="15" customHeight="1">
      <c r="A18" s="2" t="s">
        <v>438</v>
      </c>
      <c r="B18" s="2" t="s">
        <v>439</v>
      </c>
      <c r="C18" s="2" t="s">
        <v>440</v>
      </c>
      <c r="D18" s="2" t="s">
        <v>410</v>
      </c>
      <c r="E18" s="2" t="s">
        <v>9</v>
      </c>
      <c r="F18" s="2" t="s">
        <v>16</v>
      </c>
      <c r="G18" s="4">
        <v>61.2</v>
      </c>
      <c r="H18" s="4">
        <v>0</v>
      </c>
      <c r="I18" s="9">
        <v>61.2</v>
      </c>
      <c r="J18" s="6">
        <f t="shared" si="0"/>
        <v>30.6</v>
      </c>
      <c r="K18" s="6">
        <v>34.42</v>
      </c>
      <c r="L18" s="6">
        <v>32.3</v>
      </c>
      <c r="M18" s="6">
        <f t="shared" si="1"/>
        <v>66.72</v>
      </c>
      <c r="N18" s="6">
        <f t="shared" si="2"/>
        <v>33.36</v>
      </c>
      <c r="O18" s="6">
        <f t="shared" si="3"/>
        <v>63.96</v>
      </c>
      <c r="P18" s="6">
        <v>16</v>
      </c>
    </row>
    <row r="19" spans="1:16" ht="15" customHeight="1">
      <c r="A19" s="2" t="s">
        <v>449</v>
      </c>
      <c r="B19" s="2" t="s">
        <v>38</v>
      </c>
      <c r="C19" s="2" t="s">
        <v>450</v>
      </c>
      <c r="D19" s="2" t="s">
        <v>410</v>
      </c>
      <c r="E19" s="2" t="s">
        <v>9</v>
      </c>
      <c r="F19" s="2" t="s">
        <v>16</v>
      </c>
      <c r="G19" s="4">
        <v>59</v>
      </c>
      <c r="H19" s="4">
        <v>0</v>
      </c>
      <c r="I19" s="9">
        <v>59</v>
      </c>
      <c r="J19" s="6">
        <f t="shared" si="0"/>
        <v>29.5</v>
      </c>
      <c r="K19" s="6">
        <v>34.9</v>
      </c>
      <c r="L19" s="6">
        <v>33.28</v>
      </c>
      <c r="M19" s="6">
        <f t="shared" si="1"/>
        <v>68.18</v>
      </c>
      <c r="N19" s="6">
        <f t="shared" si="2"/>
        <v>34.09</v>
      </c>
      <c r="O19" s="6">
        <f t="shared" si="3"/>
        <v>63.59</v>
      </c>
      <c r="P19" s="6">
        <v>17</v>
      </c>
    </row>
    <row r="20" spans="1:16" ht="15" customHeight="1">
      <c r="A20" s="2" t="s">
        <v>456</v>
      </c>
      <c r="B20" s="2" t="s">
        <v>457</v>
      </c>
      <c r="C20" s="2" t="s">
        <v>458</v>
      </c>
      <c r="D20" s="2" t="s">
        <v>410</v>
      </c>
      <c r="E20" s="2" t="s">
        <v>9</v>
      </c>
      <c r="F20" s="2" t="s">
        <v>16</v>
      </c>
      <c r="G20" s="4">
        <v>58.6</v>
      </c>
      <c r="H20" s="4">
        <v>0</v>
      </c>
      <c r="I20" s="9">
        <v>58.6</v>
      </c>
      <c r="J20" s="6">
        <f t="shared" si="0"/>
        <v>29.3</v>
      </c>
      <c r="K20" s="6">
        <v>36.3</v>
      </c>
      <c r="L20" s="6">
        <v>31.52</v>
      </c>
      <c r="M20" s="6">
        <f t="shared" si="1"/>
        <v>67.82</v>
      </c>
      <c r="N20" s="6">
        <f t="shared" si="2"/>
        <v>33.91</v>
      </c>
      <c r="O20" s="6">
        <f t="shared" si="3"/>
        <v>63.209999999999994</v>
      </c>
      <c r="P20" s="6">
        <v>18</v>
      </c>
    </row>
    <row r="21" spans="1:16" ht="15" customHeight="1">
      <c r="A21" s="2" t="s">
        <v>476</v>
      </c>
      <c r="B21" s="2" t="s">
        <v>477</v>
      </c>
      <c r="C21" s="2" t="s">
        <v>478</v>
      </c>
      <c r="D21" s="2" t="s">
        <v>410</v>
      </c>
      <c r="E21" s="2" t="s">
        <v>9</v>
      </c>
      <c r="F21" s="2" t="s">
        <v>16</v>
      </c>
      <c r="G21" s="4">
        <v>54.2</v>
      </c>
      <c r="H21" s="4">
        <v>0</v>
      </c>
      <c r="I21" s="9">
        <v>54.2</v>
      </c>
      <c r="J21" s="6">
        <f t="shared" si="0"/>
        <v>27.1</v>
      </c>
      <c r="K21" s="6">
        <v>34.1</v>
      </c>
      <c r="L21" s="6">
        <v>37.96</v>
      </c>
      <c r="M21" s="6">
        <f t="shared" si="1"/>
        <v>72.06</v>
      </c>
      <c r="N21" s="6">
        <f t="shared" si="2"/>
        <v>36.03</v>
      </c>
      <c r="O21" s="6">
        <f t="shared" si="3"/>
        <v>63.13</v>
      </c>
      <c r="P21" s="6">
        <v>19</v>
      </c>
    </row>
    <row r="22" spans="1:16" ht="15" customHeight="1">
      <c r="A22" s="2" t="s">
        <v>454</v>
      </c>
      <c r="B22" s="2" t="s">
        <v>17</v>
      </c>
      <c r="C22" s="2" t="s">
        <v>455</v>
      </c>
      <c r="D22" s="2" t="s">
        <v>410</v>
      </c>
      <c r="E22" s="2" t="s">
        <v>9</v>
      </c>
      <c r="F22" s="2" t="s">
        <v>16</v>
      </c>
      <c r="G22" s="4">
        <v>58.7</v>
      </c>
      <c r="H22" s="4">
        <v>0</v>
      </c>
      <c r="I22" s="9">
        <v>58.7</v>
      </c>
      <c r="J22" s="6">
        <f t="shared" si="0"/>
        <v>29.35</v>
      </c>
      <c r="K22" s="6">
        <v>32.6</v>
      </c>
      <c r="L22" s="6">
        <v>34.76</v>
      </c>
      <c r="M22" s="6">
        <f t="shared" si="1"/>
        <v>67.36</v>
      </c>
      <c r="N22" s="6">
        <f t="shared" si="2"/>
        <v>33.68</v>
      </c>
      <c r="O22" s="6">
        <f t="shared" si="3"/>
        <v>63.03</v>
      </c>
      <c r="P22" s="6">
        <v>20</v>
      </c>
    </row>
    <row r="23" spans="1:16" ht="15" customHeight="1">
      <c r="A23" s="2" t="s">
        <v>504</v>
      </c>
      <c r="B23" s="2" t="s">
        <v>505</v>
      </c>
      <c r="C23" s="2" t="s">
        <v>506</v>
      </c>
      <c r="D23" s="2" t="s">
        <v>410</v>
      </c>
      <c r="E23" s="2" t="s">
        <v>11</v>
      </c>
      <c r="F23" s="2" t="s">
        <v>10</v>
      </c>
      <c r="G23" s="4">
        <v>49.6</v>
      </c>
      <c r="H23" s="4">
        <v>2.5</v>
      </c>
      <c r="I23" s="9">
        <v>52.1</v>
      </c>
      <c r="J23" s="6">
        <f t="shared" si="0"/>
        <v>26.05</v>
      </c>
      <c r="K23" s="6">
        <v>34.56</v>
      </c>
      <c r="L23" s="6">
        <v>38.84</v>
      </c>
      <c r="M23" s="6">
        <f t="shared" si="1"/>
        <v>73.4</v>
      </c>
      <c r="N23" s="6">
        <f t="shared" si="2"/>
        <v>36.7</v>
      </c>
      <c r="O23" s="6">
        <f t="shared" si="3"/>
        <v>62.75</v>
      </c>
      <c r="P23" s="6">
        <v>21</v>
      </c>
    </row>
    <row r="24" spans="1:16" ht="15" customHeight="1">
      <c r="A24" s="2" t="s">
        <v>486</v>
      </c>
      <c r="B24" s="2" t="s">
        <v>487</v>
      </c>
      <c r="C24" s="2" t="s">
        <v>488</v>
      </c>
      <c r="D24" s="2" t="s">
        <v>410</v>
      </c>
      <c r="E24" s="2" t="s">
        <v>9</v>
      </c>
      <c r="F24" s="2" t="s">
        <v>16</v>
      </c>
      <c r="G24" s="4">
        <v>53.3</v>
      </c>
      <c r="H24" s="4">
        <v>0</v>
      </c>
      <c r="I24" s="9">
        <v>53.3</v>
      </c>
      <c r="J24" s="6">
        <f t="shared" si="0"/>
        <v>26.65</v>
      </c>
      <c r="K24" s="6">
        <v>35.6</v>
      </c>
      <c r="L24" s="6">
        <v>36.32</v>
      </c>
      <c r="M24" s="6">
        <f t="shared" si="1"/>
        <v>71.92</v>
      </c>
      <c r="N24" s="6">
        <f t="shared" si="2"/>
        <v>35.96</v>
      </c>
      <c r="O24" s="6">
        <f t="shared" si="3"/>
        <v>62.61</v>
      </c>
      <c r="P24" s="6">
        <v>22</v>
      </c>
    </row>
    <row r="25" spans="1:16" ht="15" customHeight="1">
      <c r="A25" s="2" t="s">
        <v>479</v>
      </c>
      <c r="B25" s="2" t="s">
        <v>480</v>
      </c>
      <c r="C25" s="2" t="s">
        <v>481</v>
      </c>
      <c r="D25" s="2" t="s">
        <v>410</v>
      </c>
      <c r="E25" s="2" t="s">
        <v>9</v>
      </c>
      <c r="F25" s="2" t="s">
        <v>16</v>
      </c>
      <c r="G25" s="4">
        <v>53.9</v>
      </c>
      <c r="H25" s="4">
        <v>0</v>
      </c>
      <c r="I25" s="9">
        <v>53.9</v>
      </c>
      <c r="J25" s="6">
        <f t="shared" si="0"/>
        <v>26.95</v>
      </c>
      <c r="K25" s="6">
        <v>34.7</v>
      </c>
      <c r="L25" s="6">
        <v>36.56</v>
      </c>
      <c r="M25" s="6">
        <f t="shared" si="1"/>
        <v>71.26</v>
      </c>
      <c r="N25" s="6">
        <f t="shared" si="2"/>
        <v>35.63</v>
      </c>
      <c r="O25" s="6">
        <f t="shared" si="3"/>
        <v>62.58</v>
      </c>
      <c r="P25" s="6">
        <v>23</v>
      </c>
    </row>
    <row r="26" spans="1:16" ht="15" customHeight="1">
      <c r="A26" s="2" t="s">
        <v>515</v>
      </c>
      <c r="B26" s="2" t="s">
        <v>516</v>
      </c>
      <c r="C26" s="2" t="s">
        <v>517</v>
      </c>
      <c r="D26" s="2" t="s">
        <v>410</v>
      </c>
      <c r="E26" s="2" t="s">
        <v>11</v>
      </c>
      <c r="F26" s="2" t="s">
        <v>10</v>
      </c>
      <c r="G26" s="4">
        <v>48.2</v>
      </c>
      <c r="H26" s="4">
        <v>2.5</v>
      </c>
      <c r="I26" s="9">
        <v>50.7</v>
      </c>
      <c r="J26" s="6">
        <f t="shared" si="0"/>
        <v>25.35</v>
      </c>
      <c r="K26" s="6">
        <v>34.66</v>
      </c>
      <c r="L26" s="6">
        <v>39.66</v>
      </c>
      <c r="M26" s="6">
        <f t="shared" si="1"/>
        <v>74.32</v>
      </c>
      <c r="N26" s="6">
        <f t="shared" si="2"/>
        <v>37.16</v>
      </c>
      <c r="O26" s="6">
        <f t="shared" si="3"/>
        <v>62.51</v>
      </c>
      <c r="P26" s="6">
        <v>24</v>
      </c>
    </row>
    <row r="27" spans="1:16" ht="15" customHeight="1">
      <c r="A27" s="2" t="s">
        <v>484</v>
      </c>
      <c r="B27" s="2" t="s">
        <v>12</v>
      </c>
      <c r="C27" s="2" t="s">
        <v>485</v>
      </c>
      <c r="D27" s="2" t="s">
        <v>410</v>
      </c>
      <c r="E27" s="2" t="s">
        <v>9</v>
      </c>
      <c r="F27" s="2" t="s">
        <v>10</v>
      </c>
      <c r="G27" s="4">
        <v>50.9</v>
      </c>
      <c r="H27" s="4">
        <v>2.5</v>
      </c>
      <c r="I27" s="9">
        <v>53.4</v>
      </c>
      <c r="J27" s="6">
        <f t="shared" si="0"/>
        <v>26.7</v>
      </c>
      <c r="K27" s="6">
        <v>33.7</v>
      </c>
      <c r="L27" s="6">
        <v>37.4</v>
      </c>
      <c r="M27" s="6">
        <f t="shared" si="1"/>
        <v>71.1</v>
      </c>
      <c r="N27" s="6">
        <f t="shared" si="2"/>
        <v>35.55</v>
      </c>
      <c r="O27" s="6">
        <f t="shared" si="3"/>
        <v>62.25</v>
      </c>
      <c r="P27" s="6">
        <v>25</v>
      </c>
    </row>
    <row r="28" spans="1:16" ht="15" customHeight="1">
      <c r="A28" s="2" t="s">
        <v>436</v>
      </c>
      <c r="B28" s="2" t="s">
        <v>35</v>
      </c>
      <c r="C28" s="2" t="s">
        <v>437</v>
      </c>
      <c r="D28" s="2" t="s">
        <v>410</v>
      </c>
      <c r="E28" s="2" t="s">
        <v>9</v>
      </c>
      <c r="F28" s="2" t="s">
        <v>10</v>
      </c>
      <c r="G28" s="4">
        <v>59.5</v>
      </c>
      <c r="H28" s="4">
        <v>2.5</v>
      </c>
      <c r="I28" s="9">
        <v>62</v>
      </c>
      <c r="J28" s="6">
        <f t="shared" si="0"/>
        <v>31</v>
      </c>
      <c r="K28" s="6">
        <v>32.4</v>
      </c>
      <c r="L28" s="6">
        <v>29.28</v>
      </c>
      <c r="M28" s="6">
        <f t="shared" si="1"/>
        <v>61.68</v>
      </c>
      <c r="N28" s="6">
        <f t="shared" si="2"/>
        <v>30.84</v>
      </c>
      <c r="O28" s="6">
        <f t="shared" si="3"/>
        <v>61.84</v>
      </c>
      <c r="P28" s="6">
        <v>26</v>
      </c>
    </row>
    <row r="29" spans="1:16" ht="15" customHeight="1">
      <c r="A29" s="2" t="s">
        <v>495</v>
      </c>
      <c r="B29" s="2" t="s">
        <v>496</v>
      </c>
      <c r="C29" s="2" t="s">
        <v>497</v>
      </c>
      <c r="D29" s="2" t="s">
        <v>410</v>
      </c>
      <c r="E29" s="2" t="s">
        <v>9</v>
      </c>
      <c r="F29" s="2" t="s">
        <v>16</v>
      </c>
      <c r="G29" s="4">
        <v>52.7</v>
      </c>
      <c r="H29" s="4">
        <v>0</v>
      </c>
      <c r="I29" s="9">
        <v>52.7</v>
      </c>
      <c r="J29" s="6">
        <f t="shared" si="0"/>
        <v>26.35</v>
      </c>
      <c r="K29" s="6">
        <v>36.5</v>
      </c>
      <c r="L29" s="6">
        <v>33.42</v>
      </c>
      <c r="M29" s="6">
        <f t="shared" si="1"/>
        <v>69.92</v>
      </c>
      <c r="N29" s="6">
        <f t="shared" si="2"/>
        <v>34.96</v>
      </c>
      <c r="O29" s="6">
        <f t="shared" si="3"/>
        <v>61.31</v>
      </c>
      <c r="P29" s="6">
        <v>27</v>
      </c>
    </row>
    <row r="30" spans="1:16" ht="15" customHeight="1">
      <c r="A30" s="2" t="s">
        <v>451</v>
      </c>
      <c r="B30" s="2" t="s">
        <v>452</v>
      </c>
      <c r="C30" s="2" t="s">
        <v>453</v>
      </c>
      <c r="D30" s="2" t="s">
        <v>410</v>
      </c>
      <c r="E30" s="2" t="s">
        <v>9</v>
      </c>
      <c r="F30" s="2" t="s">
        <v>16</v>
      </c>
      <c r="G30" s="4">
        <v>58.9</v>
      </c>
      <c r="H30" s="4">
        <v>0</v>
      </c>
      <c r="I30" s="9">
        <v>58.9</v>
      </c>
      <c r="J30" s="6">
        <f t="shared" si="0"/>
        <v>29.45</v>
      </c>
      <c r="K30" s="6">
        <v>32.8</v>
      </c>
      <c r="L30" s="6">
        <v>30.76</v>
      </c>
      <c r="M30" s="6">
        <f t="shared" si="1"/>
        <v>63.56</v>
      </c>
      <c r="N30" s="6">
        <f t="shared" si="2"/>
        <v>31.78</v>
      </c>
      <c r="O30" s="6">
        <f t="shared" si="3"/>
        <v>61.230000000000004</v>
      </c>
      <c r="P30" s="6">
        <v>28</v>
      </c>
    </row>
    <row r="31" spans="1:16" ht="15" customHeight="1">
      <c r="A31" s="2" t="s">
        <v>498</v>
      </c>
      <c r="B31" s="2" t="s">
        <v>499</v>
      </c>
      <c r="C31" s="2" t="s">
        <v>500</v>
      </c>
      <c r="D31" s="2" t="s">
        <v>410</v>
      </c>
      <c r="E31" s="2" t="s">
        <v>9</v>
      </c>
      <c r="F31" s="2" t="s">
        <v>16</v>
      </c>
      <c r="G31" s="4">
        <v>52.7</v>
      </c>
      <c r="H31" s="4">
        <v>0</v>
      </c>
      <c r="I31" s="9">
        <v>52.7</v>
      </c>
      <c r="J31" s="6">
        <f t="shared" si="0"/>
        <v>26.35</v>
      </c>
      <c r="K31" s="6">
        <v>32.7</v>
      </c>
      <c r="L31" s="6">
        <v>36.72</v>
      </c>
      <c r="M31" s="6">
        <f t="shared" si="1"/>
        <v>69.42</v>
      </c>
      <c r="N31" s="6">
        <f t="shared" si="2"/>
        <v>34.71</v>
      </c>
      <c r="O31" s="6">
        <f t="shared" si="3"/>
        <v>61.06</v>
      </c>
      <c r="P31" s="6">
        <v>29</v>
      </c>
    </row>
    <row r="32" spans="1:16" ht="15" customHeight="1">
      <c r="A32" s="2" t="s">
        <v>501</v>
      </c>
      <c r="B32" s="2" t="s">
        <v>502</v>
      </c>
      <c r="C32" s="2" t="s">
        <v>503</v>
      </c>
      <c r="D32" s="2" t="s">
        <v>410</v>
      </c>
      <c r="E32" s="2" t="s">
        <v>9</v>
      </c>
      <c r="F32" s="2" t="s">
        <v>16</v>
      </c>
      <c r="G32" s="4">
        <v>52.5</v>
      </c>
      <c r="H32" s="4">
        <v>0</v>
      </c>
      <c r="I32" s="9">
        <v>52.5</v>
      </c>
      <c r="J32" s="6">
        <f t="shared" si="0"/>
        <v>26.25</v>
      </c>
      <c r="K32" s="6">
        <v>36.4</v>
      </c>
      <c r="L32" s="6">
        <v>33.14</v>
      </c>
      <c r="M32" s="6">
        <f t="shared" si="1"/>
        <v>69.53999999999999</v>
      </c>
      <c r="N32" s="6">
        <f t="shared" si="2"/>
        <v>34.769999999999996</v>
      </c>
      <c r="O32" s="6">
        <f t="shared" si="3"/>
        <v>61.019999999999996</v>
      </c>
      <c r="P32" s="6">
        <v>30</v>
      </c>
    </row>
    <row r="33" spans="1:16" ht="15" customHeight="1">
      <c r="A33" s="2" t="s">
        <v>471</v>
      </c>
      <c r="B33" s="2" t="s">
        <v>472</v>
      </c>
      <c r="C33" s="2" t="s">
        <v>473</v>
      </c>
      <c r="D33" s="2" t="s">
        <v>410</v>
      </c>
      <c r="E33" s="2" t="s">
        <v>9</v>
      </c>
      <c r="F33" s="2" t="s">
        <v>10</v>
      </c>
      <c r="G33" s="4">
        <v>52</v>
      </c>
      <c r="H33" s="4">
        <v>2.5</v>
      </c>
      <c r="I33" s="9">
        <v>54.5</v>
      </c>
      <c r="J33" s="6">
        <f t="shared" si="0"/>
        <v>27.25</v>
      </c>
      <c r="K33" s="6">
        <v>32.4</v>
      </c>
      <c r="L33" s="6">
        <v>34.5</v>
      </c>
      <c r="M33" s="6">
        <f t="shared" si="1"/>
        <v>66.9</v>
      </c>
      <c r="N33" s="6">
        <f t="shared" si="2"/>
        <v>33.45</v>
      </c>
      <c r="O33" s="6">
        <f t="shared" si="3"/>
        <v>60.7</v>
      </c>
      <c r="P33" s="6">
        <v>31</v>
      </c>
    </row>
    <row r="34" spans="1:16" ht="15" customHeight="1">
      <c r="A34" s="2" t="s">
        <v>548</v>
      </c>
      <c r="B34" s="2" t="s">
        <v>32</v>
      </c>
      <c r="C34" s="2" t="s">
        <v>549</v>
      </c>
      <c r="D34" s="2" t="s">
        <v>410</v>
      </c>
      <c r="E34" s="2" t="s">
        <v>9</v>
      </c>
      <c r="F34" s="2" t="s">
        <v>10</v>
      </c>
      <c r="G34" s="4">
        <v>45.1</v>
      </c>
      <c r="H34" s="4">
        <v>2.5</v>
      </c>
      <c r="I34" s="9">
        <v>47.6</v>
      </c>
      <c r="J34" s="6">
        <f t="shared" si="0"/>
        <v>23.8</v>
      </c>
      <c r="K34" s="6">
        <v>35.1</v>
      </c>
      <c r="L34" s="6">
        <v>38.32</v>
      </c>
      <c r="M34" s="6">
        <f t="shared" si="1"/>
        <v>73.42</v>
      </c>
      <c r="N34" s="6">
        <f t="shared" si="2"/>
        <v>36.71</v>
      </c>
      <c r="O34" s="6">
        <f t="shared" si="3"/>
        <v>60.510000000000005</v>
      </c>
      <c r="P34" s="6">
        <v>32</v>
      </c>
    </row>
    <row r="35" spans="1:16" ht="15" customHeight="1">
      <c r="A35" s="2" t="s">
        <v>492</v>
      </c>
      <c r="B35" s="2" t="s">
        <v>493</v>
      </c>
      <c r="C35" s="2" t="s">
        <v>494</v>
      </c>
      <c r="D35" s="2" t="s">
        <v>410</v>
      </c>
      <c r="E35" s="2" t="s">
        <v>9</v>
      </c>
      <c r="F35" s="2" t="s">
        <v>16</v>
      </c>
      <c r="G35" s="4">
        <v>53</v>
      </c>
      <c r="H35" s="4">
        <v>0</v>
      </c>
      <c r="I35" s="9">
        <v>53</v>
      </c>
      <c r="J35" s="6">
        <f aca="true" t="shared" si="4" ref="J35:J56">I35*0.5</f>
        <v>26.5</v>
      </c>
      <c r="K35" s="6">
        <v>35.76</v>
      </c>
      <c r="L35" s="6">
        <v>32.12</v>
      </c>
      <c r="M35" s="6">
        <f aca="true" t="shared" si="5" ref="M35:M56">K35+L35</f>
        <v>67.88</v>
      </c>
      <c r="N35" s="6">
        <f aca="true" t="shared" si="6" ref="N35:N56">M35*0.5</f>
        <v>33.94</v>
      </c>
      <c r="O35" s="6">
        <f aca="true" t="shared" si="7" ref="O35:O56">J35+N35</f>
        <v>60.44</v>
      </c>
      <c r="P35" s="6">
        <v>33</v>
      </c>
    </row>
    <row r="36" spans="1:16" ht="15" customHeight="1">
      <c r="A36" s="2" t="s">
        <v>527</v>
      </c>
      <c r="B36" s="2" t="s">
        <v>528</v>
      </c>
      <c r="C36" s="2" t="s">
        <v>529</v>
      </c>
      <c r="D36" s="2" t="s">
        <v>410</v>
      </c>
      <c r="E36" s="2" t="s">
        <v>9</v>
      </c>
      <c r="F36" s="2" t="s">
        <v>10</v>
      </c>
      <c r="G36" s="4">
        <v>47.6</v>
      </c>
      <c r="H36" s="4">
        <v>2.5</v>
      </c>
      <c r="I36" s="9">
        <v>50.1</v>
      </c>
      <c r="J36" s="6">
        <f t="shared" si="4"/>
        <v>25.05</v>
      </c>
      <c r="K36" s="6">
        <v>33.9</v>
      </c>
      <c r="L36" s="6">
        <v>36.86</v>
      </c>
      <c r="M36" s="6">
        <f t="shared" si="5"/>
        <v>70.75999999999999</v>
      </c>
      <c r="N36" s="6">
        <f t="shared" si="6"/>
        <v>35.379999999999995</v>
      </c>
      <c r="O36" s="6">
        <f t="shared" si="7"/>
        <v>60.42999999999999</v>
      </c>
      <c r="P36" s="6">
        <v>34</v>
      </c>
    </row>
    <row r="37" spans="1:16" ht="15" customHeight="1">
      <c r="A37" s="2" t="s">
        <v>512</v>
      </c>
      <c r="B37" s="2" t="s">
        <v>513</v>
      </c>
      <c r="C37" s="2" t="s">
        <v>514</v>
      </c>
      <c r="D37" s="2" t="s">
        <v>410</v>
      </c>
      <c r="E37" s="2" t="s">
        <v>9</v>
      </c>
      <c r="F37" s="2" t="s">
        <v>10</v>
      </c>
      <c r="G37" s="4">
        <v>48.3</v>
      </c>
      <c r="H37" s="4">
        <v>2.5</v>
      </c>
      <c r="I37" s="9">
        <v>50.8</v>
      </c>
      <c r="J37" s="6">
        <f t="shared" si="4"/>
        <v>25.4</v>
      </c>
      <c r="K37" s="6">
        <v>35.26</v>
      </c>
      <c r="L37" s="6">
        <v>33.4</v>
      </c>
      <c r="M37" s="6">
        <f t="shared" si="5"/>
        <v>68.66</v>
      </c>
      <c r="N37" s="6">
        <f t="shared" si="6"/>
        <v>34.33</v>
      </c>
      <c r="O37" s="6">
        <f t="shared" si="7"/>
        <v>59.73</v>
      </c>
      <c r="P37" s="6">
        <v>35</v>
      </c>
    </row>
    <row r="38" spans="1:16" ht="15" customHeight="1">
      <c r="A38" s="2" t="s">
        <v>520</v>
      </c>
      <c r="B38" s="2" t="s">
        <v>25</v>
      </c>
      <c r="C38" s="2" t="s">
        <v>521</v>
      </c>
      <c r="D38" s="2" t="s">
        <v>410</v>
      </c>
      <c r="E38" s="2" t="s">
        <v>9</v>
      </c>
      <c r="F38" s="2" t="s">
        <v>16</v>
      </c>
      <c r="G38" s="4">
        <v>50.2</v>
      </c>
      <c r="H38" s="4">
        <v>0</v>
      </c>
      <c r="I38" s="9">
        <v>50.2</v>
      </c>
      <c r="J38" s="6">
        <f t="shared" si="4"/>
        <v>25.1</v>
      </c>
      <c r="K38" s="6">
        <v>32.72</v>
      </c>
      <c r="L38" s="6">
        <v>36.28</v>
      </c>
      <c r="M38" s="6">
        <f t="shared" si="5"/>
        <v>69</v>
      </c>
      <c r="N38" s="6">
        <f t="shared" si="6"/>
        <v>34.5</v>
      </c>
      <c r="O38" s="6">
        <f t="shared" si="7"/>
        <v>59.6</v>
      </c>
      <c r="P38" s="6">
        <v>36</v>
      </c>
    </row>
    <row r="39" spans="1:16" ht="15" customHeight="1">
      <c r="A39" s="2" t="s">
        <v>482</v>
      </c>
      <c r="B39" s="2" t="s">
        <v>44</v>
      </c>
      <c r="C39" s="2" t="s">
        <v>483</v>
      </c>
      <c r="D39" s="2" t="s">
        <v>410</v>
      </c>
      <c r="E39" s="2" t="s">
        <v>9</v>
      </c>
      <c r="F39" s="2" t="s">
        <v>16</v>
      </c>
      <c r="G39" s="4">
        <v>53.6</v>
      </c>
      <c r="H39" s="4">
        <v>0</v>
      </c>
      <c r="I39" s="9">
        <v>53.6</v>
      </c>
      <c r="J39" s="6">
        <f t="shared" si="4"/>
        <v>26.8</v>
      </c>
      <c r="K39" s="6">
        <v>32.9</v>
      </c>
      <c r="L39" s="6">
        <v>32.42</v>
      </c>
      <c r="M39" s="6">
        <f t="shared" si="5"/>
        <v>65.32</v>
      </c>
      <c r="N39" s="6">
        <f t="shared" si="6"/>
        <v>32.66</v>
      </c>
      <c r="O39" s="6">
        <f t="shared" si="7"/>
        <v>59.459999999999994</v>
      </c>
      <c r="P39" s="6">
        <v>37</v>
      </c>
    </row>
    <row r="40" spans="1:16" ht="15" customHeight="1">
      <c r="A40" s="2" t="s">
        <v>468</v>
      </c>
      <c r="B40" s="2" t="s">
        <v>469</v>
      </c>
      <c r="C40" s="2" t="s">
        <v>470</v>
      </c>
      <c r="D40" s="2" t="s">
        <v>410</v>
      </c>
      <c r="E40" s="2" t="s">
        <v>9</v>
      </c>
      <c r="F40" s="2" t="s">
        <v>16</v>
      </c>
      <c r="G40" s="4">
        <v>55</v>
      </c>
      <c r="H40" s="4">
        <v>0</v>
      </c>
      <c r="I40" s="9">
        <v>55</v>
      </c>
      <c r="J40" s="6">
        <f t="shared" si="4"/>
        <v>27.5</v>
      </c>
      <c r="K40" s="6">
        <v>33.84</v>
      </c>
      <c r="L40" s="6">
        <v>29.8</v>
      </c>
      <c r="M40" s="6">
        <f t="shared" si="5"/>
        <v>63.64</v>
      </c>
      <c r="N40" s="6">
        <f t="shared" si="6"/>
        <v>31.82</v>
      </c>
      <c r="O40" s="6">
        <f t="shared" si="7"/>
        <v>59.32</v>
      </c>
      <c r="P40" s="6">
        <v>38</v>
      </c>
    </row>
    <row r="41" spans="1:16" ht="15" customHeight="1">
      <c r="A41" s="2" t="s">
        <v>489</v>
      </c>
      <c r="B41" s="2" t="s">
        <v>490</v>
      </c>
      <c r="C41" s="2" t="s">
        <v>491</v>
      </c>
      <c r="D41" s="2" t="s">
        <v>410</v>
      </c>
      <c r="E41" s="2" t="s">
        <v>9</v>
      </c>
      <c r="F41" s="2" t="s">
        <v>10</v>
      </c>
      <c r="G41" s="4">
        <v>50.7</v>
      </c>
      <c r="H41" s="4">
        <v>2.5</v>
      </c>
      <c r="I41" s="9">
        <v>53.2</v>
      </c>
      <c r="J41" s="6">
        <f t="shared" si="4"/>
        <v>26.6</v>
      </c>
      <c r="K41" s="6">
        <v>33.64</v>
      </c>
      <c r="L41" s="6">
        <v>31.78</v>
      </c>
      <c r="M41" s="6">
        <f t="shared" si="5"/>
        <v>65.42</v>
      </c>
      <c r="N41" s="6">
        <f t="shared" si="6"/>
        <v>32.71</v>
      </c>
      <c r="O41" s="6">
        <f t="shared" si="7"/>
        <v>59.31</v>
      </c>
      <c r="P41" s="6">
        <v>39</v>
      </c>
    </row>
    <row r="42" spans="1:16" ht="15" customHeight="1">
      <c r="A42" s="2" t="s">
        <v>507</v>
      </c>
      <c r="B42" s="2" t="s">
        <v>49</v>
      </c>
      <c r="C42" s="2" t="s">
        <v>508</v>
      </c>
      <c r="D42" s="2" t="s">
        <v>410</v>
      </c>
      <c r="E42" s="2" t="s">
        <v>9</v>
      </c>
      <c r="F42" s="2" t="s">
        <v>10</v>
      </c>
      <c r="G42" s="4">
        <v>48.6</v>
      </c>
      <c r="H42" s="4">
        <v>2.5</v>
      </c>
      <c r="I42" s="9">
        <v>51.1</v>
      </c>
      <c r="J42" s="6">
        <f t="shared" si="4"/>
        <v>25.55</v>
      </c>
      <c r="K42" s="6">
        <v>33.82</v>
      </c>
      <c r="L42" s="6">
        <v>33.38</v>
      </c>
      <c r="M42" s="6">
        <f t="shared" si="5"/>
        <v>67.2</v>
      </c>
      <c r="N42" s="6">
        <f t="shared" si="6"/>
        <v>33.6</v>
      </c>
      <c r="O42" s="6">
        <f t="shared" si="7"/>
        <v>59.150000000000006</v>
      </c>
      <c r="P42" s="6">
        <v>40</v>
      </c>
    </row>
    <row r="43" spans="1:16" ht="15" customHeight="1">
      <c r="A43" s="2" t="s">
        <v>545</v>
      </c>
      <c r="B43" s="2" t="s">
        <v>546</v>
      </c>
      <c r="C43" s="2" t="s">
        <v>547</v>
      </c>
      <c r="D43" s="2" t="s">
        <v>410</v>
      </c>
      <c r="E43" s="2" t="s">
        <v>9</v>
      </c>
      <c r="F43" s="2" t="s">
        <v>16</v>
      </c>
      <c r="G43" s="4">
        <v>47.6</v>
      </c>
      <c r="H43" s="4">
        <v>0</v>
      </c>
      <c r="I43" s="9">
        <v>47.6</v>
      </c>
      <c r="J43" s="6">
        <f t="shared" si="4"/>
        <v>23.8</v>
      </c>
      <c r="K43" s="6">
        <v>34</v>
      </c>
      <c r="L43" s="6">
        <v>36.24</v>
      </c>
      <c r="M43" s="6">
        <f t="shared" si="5"/>
        <v>70.24000000000001</v>
      </c>
      <c r="N43" s="6">
        <f t="shared" si="6"/>
        <v>35.120000000000005</v>
      </c>
      <c r="O43" s="6">
        <f t="shared" si="7"/>
        <v>58.92</v>
      </c>
      <c r="P43" s="6">
        <v>41</v>
      </c>
    </row>
    <row r="44" spans="1:16" ht="15" customHeight="1">
      <c r="A44" s="2" t="s">
        <v>474</v>
      </c>
      <c r="B44" s="2" t="s">
        <v>24</v>
      </c>
      <c r="C44" s="2" t="s">
        <v>475</v>
      </c>
      <c r="D44" s="2" t="s">
        <v>410</v>
      </c>
      <c r="E44" s="2" t="s">
        <v>9</v>
      </c>
      <c r="F44" s="2" t="s">
        <v>16</v>
      </c>
      <c r="G44" s="4">
        <v>54.3</v>
      </c>
      <c r="H44" s="4">
        <v>0</v>
      </c>
      <c r="I44" s="9">
        <v>54.3</v>
      </c>
      <c r="J44" s="6">
        <f t="shared" si="4"/>
        <v>27.15</v>
      </c>
      <c r="K44" s="6">
        <v>33.5</v>
      </c>
      <c r="L44" s="6">
        <v>29.54</v>
      </c>
      <c r="M44" s="6">
        <f t="shared" si="5"/>
        <v>63.04</v>
      </c>
      <c r="N44" s="6">
        <f t="shared" si="6"/>
        <v>31.52</v>
      </c>
      <c r="O44" s="6">
        <f t="shared" si="7"/>
        <v>58.67</v>
      </c>
      <c r="P44" s="6">
        <v>42</v>
      </c>
    </row>
    <row r="45" spans="1:16" ht="15" customHeight="1">
      <c r="A45" s="2" t="s">
        <v>550</v>
      </c>
      <c r="B45" s="2" t="s">
        <v>33</v>
      </c>
      <c r="C45" s="2" t="s">
        <v>551</v>
      </c>
      <c r="D45" s="2" t="s">
        <v>410</v>
      </c>
      <c r="E45" s="2" t="s">
        <v>9</v>
      </c>
      <c r="F45" s="2" t="s">
        <v>16</v>
      </c>
      <c r="G45" s="4">
        <v>47.4</v>
      </c>
      <c r="H45" s="4">
        <v>0</v>
      </c>
      <c r="I45" s="9">
        <v>47.4</v>
      </c>
      <c r="J45" s="6">
        <f t="shared" si="4"/>
        <v>23.7</v>
      </c>
      <c r="K45" s="6">
        <v>33.6</v>
      </c>
      <c r="L45" s="6">
        <v>35.74</v>
      </c>
      <c r="M45" s="6">
        <f t="shared" si="5"/>
        <v>69.34</v>
      </c>
      <c r="N45" s="6">
        <f t="shared" si="6"/>
        <v>34.67</v>
      </c>
      <c r="O45" s="6">
        <f t="shared" si="7"/>
        <v>58.370000000000005</v>
      </c>
      <c r="P45" s="6">
        <v>43</v>
      </c>
    </row>
    <row r="46" spans="1:16" ht="15" customHeight="1">
      <c r="A46" s="2" t="s">
        <v>465</v>
      </c>
      <c r="B46" s="2" t="s">
        <v>466</v>
      </c>
      <c r="C46" s="2" t="s">
        <v>467</v>
      </c>
      <c r="D46" s="2" t="s">
        <v>410</v>
      </c>
      <c r="E46" s="2" t="s">
        <v>9</v>
      </c>
      <c r="F46" s="2" t="s">
        <v>10</v>
      </c>
      <c r="G46" s="4">
        <v>53.1</v>
      </c>
      <c r="H46" s="4">
        <v>2.5</v>
      </c>
      <c r="I46" s="9">
        <v>55.6</v>
      </c>
      <c r="J46" s="6">
        <f t="shared" si="4"/>
        <v>27.8</v>
      </c>
      <c r="K46" s="6">
        <v>32.9</v>
      </c>
      <c r="L46" s="6">
        <v>26.64</v>
      </c>
      <c r="M46" s="6">
        <f t="shared" si="5"/>
        <v>59.54</v>
      </c>
      <c r="N46" s="6">
        <f t="shared" si="6"/>
        <v>29.77</v>
      </c>
      <c r="O46" s="6">
        <f t="shared" si="7"/>
        <v>57.57</v>
      </c>
      <c r="P46" s="6">
        <v>44</v>
      </c>
    </row>
    <row r="47" spans="1:16" ht="15" customHeight="1">
      <c r="A47" s="2" t="s">
        <v>535</v>
      </c>
      <c r="B47" s="2" t="s">
        <v>536</v>
      </c>
      <c r="C47" s="2" t="s">
        <v>537</v>
      </c>
      <c r="D47" s="2" t="s">
        <v>410</v>
      </c>
      <c r="E47" s="2" t="s">
        <v>9</v>
      </c>
      <c r="F47" s="2" t="s">
        <v>16</v>
      </c>
      <c r="G47" s="4">
        <v>49.5</v>
      </c>
      <c r="H47" s="4">
        <v>0</v>
      </c>
      <c r="I47" s="9">
        <v>49.5</v>
      </c>
      <c r="J47" s="6">
        <f t="shared" si="4"/>
        <v>24.75</v>
      </c>
      <c r="K47" s="6">
        <v>31.6</v>
      </c>
      <c r="L47" s="6">
        <v>33.48</v>
      </c>
      <c r="M47" s="6">
        <f t="shared" si="5"/>
        <v>65.08</v>
      </c>
      <c r="N47" s="6">
        <f t="shared" si="6"/>
        <v>32.54</v>
      </c>
      <c r="O47" s="6">
        <f t="shared" si="7"/>
        <v>57.29</v>
      </c>
      <c r="P47" s="6">
        <v>45</v>
      </c>
    </row>
    <row r="48" spans="1:16" ht="15" customHeight="1">
      <c r="A48" s="2" t="s">
        <v>530</v>
      </c>
      <c r="B48" s="2" t="s">
        <v>54</v>
      </c>
      <c r="C48" s="2" t="s">
        <v>531</v>
      </c>
      <c r="D48" s="2" t="s">
        <v>410</v>
      </c>
      <c r="E48" s="2" t="s">
        <v>9</v>
      </c>
      <c r="F48" s="2" t="s">
        <v>10</v>
      </c>
      <c r="G48" s="4">
        <v>47.1</v>
      </c>
      <c r="H48" s="4">
        <v>2.5</v>
      </c>
      <c r="I48" s="9">
        <v>49.6</v>
      </c>
      <c r="J48" s="6">
        <f t="shared" si="4"/>
        <v>24.8</v>
      </c>
      <c r="K48" s="6">
        <v>32.3</v>
      </c>
      <c r="L48" s="6">
        <v>31.98</v>
      </c>
      <c r="M48" s="6">
        <f t="shared" si="5"/>
        <v>64.28</v>
      </c>
      <c r="N48" s="6">
        <f t="shared" si="6"/>
        <v>32.14</v>
      </c>
      <c r="O48" s="6">
        <f t="shared" si="7"/>
        <v>56.94</v>
      </c>
      <c r="P48" s="6">
        <v>46</v>
      </c>
    </row>
    <row r="49" spans="1:16" ht="15" customHeight="1">
      <c r="A49" s="2" t="s">
        <v>532</v>
      </c>
      <c r="B49" s="2" t="s">
        <v>533</v>
      </c>
      <c r="C49" s="2" t="s">
        <v>534</v>
      </c>
      <c r="D49" s="2" t="s">
        <v>410</v>
      </c>
      <c r="E49" s="2" t="s">
        <v>11</v>
      </c>
      <c r="F49" s="2" t="s">
        <v>16</v>
      </c>
      <c r="G49" s="4">
        <v>49.6</v>
      </c>
      <c r="H49" s="4">
        <v>0</v>
      </c>
      <c r="I49" s="9">
        <v>49.6</v>
      </c>
      <c r="J49" s="6">
        <f t="shared" si="4"/>
        <v>24.8</v>
      </c>
      <c r="K49" s="6">
        <v>32.3</v>
      </c>
      <c r="L49" s="6">
        <v>31.2</v>
      </c>
      <c r="M49" s="6">
        <f t="shared" si="5"/>
        <v>63.5</v>
      </c>
      <c r="N49" s="6">
        <f t="shared" si="6"/>
        <v>31.75</v>
      </c>
      <c r="O49" s="6">
        <f t="shared" si="7"/>
        <v>56.55</v>
      </c>
      <c r="P49" s="6">
        <v>47</v>
      </c>
    </row>
    <row r="50" spans="1:16" ht="15" customHeight="1">
      <c r="A50" s="2" t="s">
        <v>542</v>
      </c>
      <c r="B50" s="2" t="s">
        <v>543</v>
      </c>
      <c r="C50" s="2" t="s">
        <v>544</v>
      </c>
      <c r="D50" s="2" t="s">
        <v>410</v>
      </c>
      <c r="E50" s="2" t="s">
        <v>9</v>
      </c>
      <c r="F50" s="2" t="s">
        <v>16</v>
      </c>
      <c r="G50" s="4">
        <v>47.8</v>
      </c>
      <c r="H50" s="4">
        <v>0</v>
      </c>
      <c r="I50" s="9">
        <v>47.8</v>
      </c>
      <c r="J50" s="6">
        <f t="shared" si="4"/>
        <v>23.9</v>
      </c>
      <c r="K50" s="6">
        <v>33.84</v>
      </c>
      <c r="L50" s="6">
        <v>31.38</v>
      </c>
      <c r="M50" s="6">
        <f t="shared" si="5"/>
        <v>65.22</v>
      </c>
      <c r="N50" s="6">
        <f t="shared" si="6"/>
        <v>32.61</v>
      </c>
      <c r="O50" s="6">
        <f t="shared" si="7"/>
        <v>56.51</v>
      </c>
      <c r="P50" s="6">
        <v>48</v>
      </c>
    </row>
    <row r="51" spans="1:16" ht="15" customHeight="1">
      <c r="A51" s="2" t="s">
        <v>540</v>
      </c>
      <c r="B51" s="2" t="s">
        <v>41</v>
      </c>
      <c r="C51" s="2" t="s">
        <v>541</v>
      </c>
      <c r="D51" s="2" t="s">
        <v>410</v>
      </c>
      <c r="E51" s="2" t="s">
        <v>9</v>
      </c>
      <c r="F51" s="2" t="s">
        <v>16</v>
      </c>
      <c r="G51" s="4">
        <v>47.9</v>
      </c>
      <c r="H51" s="4">
        <v>0</v>
      </c>
      <c r="I51" s="9">
        <v>47.9</v>
      </c>
      <c r="J51" s="6">
        <f t="shared" si="4"/>
        <v>23.95</v>
      </c>
      <c r="K51" s="6">
        <v>33.58</v>
      </c>
      <c r="L51" s="6">
        <v>31.48</v>
      </c>
      <c r="M51" s="6">
        <f t="shared" si="5"/>
        <v>65.06</v>
      </c>
      <c r="N51" s="6">
        <f t="shared" si="6"/>
        <v>32.53</v>
      </c>
      <c r="O51" s="6">
        <f t="shared" si="7"/>
        <v>56.480000000000004</v>
      </c>
      <c r="P51" s="6">
        <v>49</v>
      </c>
    </row>
    <row r="52" spans="1:16" ht="15" customHeight="1">
      <c r="A52" s="2" t="s">
        <v>518</v>
      </c>
      <c r="B52" s="2" t="s">
        <v>24</v>
      </c>
      <c r="C52" s="2" t="s">
        <v>519</v>
      </c>
      <c r="D52" s="2" t="s">
        <v>410</v>
      </c>
      <c r="E52" s="2" t="s">
        <v>9</v>
      </c>
      <c r="F52" s="2" t="s">
        <v>16</v>
      </c>
      <c r="G52" s="4">
        <v>50.3</v>
      </c>
      <c r="H52" s="4">
        <v>0</v>
      </c>
      <c r="I52" s="9">
        <v>50.3</v>
      </c>
      <c r="J52" s="6">
        <f t="shared" si="4"/>
        <v>25.15</v>
      </c>
      <c r="K52" s="6">
        <v>29.56</v>
      </c>
      <c r="L52" s="6">
        <v>32.06</v>
      </c>
      <c r="M52" s="6">
        <f t="shared" si="5"/>
        <v>61.620000000000005</v>
      </c>
      <c r="N52" s="6">
        <f t="shared" si="6"/>
        <v>30.810000000000002</v>
      </c>
      <c r="O52" s="6">
        <f t="shared" si="7"/>
        <v>55.96</v>
      </c>
      <c r="P52" s="6">
        <v>50</v>
      </c>
    </row>
    <row r="53" spans="1:16" ht="15" customHeight="1">
      <c r="A53" s="2" t="s">
        <v>509</v>
      </c>
      <c r="B53" s="2" t="s">
        <v>510</v>
      </c>
      <c r="C53" s="2" t="s">
        <v>511</v>
      </c>
      <c r="D53" s="2" t="s">
        <v>410</v>
      </c>
      <c r="E53" s="2" t="s">
        <v>11</v>
      </c>
      <c r="F53" s="2" t="s">
        <v>16</v>
      </c>
      <c r="G53" s="4">
        <v>50.9</v>
      </c>
      <c r="H53" s="4">
        <v>0</v>
      </c>
      <c r="I53" s="9">
        <v>50.9</v>
      </c>
      <c r="J53" s="6">
        <f t="shared" si="4"/>
        <v>25.45</v>
      </c>
      <c r="K53" s="6">
        <v>33.1</v>
      </c>
      <c r="L53" s="6">
        <v>27.7</v>
      </c>
      <c r="M53" s="6">
        <f t="shared" si="5"/>
        <v>60.8</v>
      </c>
      <c r="N53" s="6">
        <f t="shared" si="6"/>
        <v>30.4</v>
      </c>
      <c r="O53" s="6">
        <f t="shared" si="7"/>
        <v>55.849999999999994</v>
      </c>
      <c r="P53" s="6">
        <v>51</v>
      </c>
    </row>
    <row r="54" spans="1:16" ht="15" customHeight="1">
      <c r="A54" s="2" t="s">
        <v>522</v>
      </c>
      <c r="B54" s="2" t="s">
        <v>37</v>
      </c>
      <c r="C54" s="2" t="s">
        <v>523</v>
      </c>
      <c r="D54" s="2" t="s">
        <v>410</v>
      </c>
      <c r="E54" s="2" t="s">
        <v>9</v>
      </c>
      <c r="F54" s="2" t="s">
        <v>16</v>
      </c>
      <c r="G54" s="4">
        <v>50.2</v>
      </c>
      <c r="H54" s="4">
        <v>0</v>
      </c>
      <c r="I54" s="9">
        <v>50.2</v>
      </c>
      <c r="J54" s="6">
        <f t="shared" si="4"/>
        <v>25.1</v>
      </c>
      <c r="K54" s="6">
        <v>32.6</v>
      </c>
      <c r="L54" s="6">
        <v>28.66</v>
      </c>
      <c r="M54" s="6">
        <f t="shared" si="5"/>
        <v>61.260000000000005</v>
      </c>
      <c r="N54" s="6">
        <f t="shared" si="6"/>
        <v>30.630000000000003</v>
      </c>
      <c r="O54" s="6">
        <f t="shared" si="7"/>
        <v>55.730000000000004</v>
      </c>
      <c r="P54" s="6">
        <v>52</v>
      </c>
    </row>
    <row r="55" spans="1:16" ht="15" customHeight="1">
      <c r="A55" s="2" t="s">
        <v>524</v>
      </c>
      <c r="B55" s="2" t="s">
        <v>525</v>
      </c>
      <c r="C55" s="2" t="s">
        <v>526</v>
      </c>
      <c r="D55" s="2" t="s">
        <v>410</v>
      </c>
      <c r="E55" s="2" t="s">
        <v>9</v>
      </c>
      <c r="F55" s="2" t="s">
        <v>10</v>
      </c>
      <c r="G55" s="4">
        <v>47.7</v>
      </c>
      <c r="H55" s="4">
        <v>2.5</v>
      </c>
      <c r="I55" s="9">
        <v>50.2</v>
      </c>
      <c r="J55" s="6">
        <f t="shared" si="4"/>
        <v>25.1</v>
      </c>
      <c r="K55" s="6">
        <v>29.4</v>
      </c>
      <c r="L55" s="6">
        <v>31.4</v>
      </c>
      <c r="M55" s="6">
        <f t="shared" si="5"/>
        <v>60.8</v>
      </c>
      <c r="N55" s="6">
        <f t="shared" si="6"/>
        <v>30.4</v>
      </c>
      <c r="O55" s="6">
        <f t="shared" si="7"/>
        <v>55.5</v>
      </c>
      <c r="P55" s="6">
        <v>53</v>
      </c>
    </row>
    <row r="56" spans="1:16" ht="15" customHeight="1">
      <c r="A56" s="2" t="s">
        <v>538</v>
      </c>
      <c r="B56" s="2" t="s">
        <v>22</v>
      </c>
      <c r="C56" s="2" t="s">
        <v>539</v>
      </c>
      <c r="D56" s="2" t="s">
        <v>410</v>
      </c>
      <c r="E56" s="2" t="s">
        <v>9</v>
      </c>
      <c r="F56" s="2" t="s">
        <v>16</v>
      </c>
      <c r="G56" s="4">
        <v>48.1</v>
      </c>
      <c r="H56" s="4">
        <v>0</v>
      </c>
      <c r="I56" s="9">
        <v>48.1</v>
      </c>
      <c r="J56" s="6">
        <f t="shared" si="4"/>
        <v>24.05</v>
      </c>
      <c r="K56" s="6">
        <v>31.9</v>
      </c>
      <c r="L56" s="6">
        <v>29.38</v>
      </c>
      <c r="M56" s="6">
        <f t="shared" si="5"/>
        <v>61.28</v>
      </c>
      <c r="N56" s="6">
        <f t="shared" si="6"/>
        <v>30.64</v>
      </c>
      <c r="O56" s="6">
        <f t="shared" si="7"/>
        <v>54.69</v>
      </c>
      <c r="P56" s="6">
        <v>54</v>
      </c>
    </row>
  </sheetData>
  <sheetProtection/>
  <mergeCells count="1">
    <mergeCell ref="A1:P1"/>
  </mergeCells>
  <printOptions/>
  <pageMargins left="0.15748031496062992" right="0.15748031496062992" top="0.7874015748031497" bottom="0.787401574803149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N8"/>
  <sheetViews>
    <sheetView zoomScalePageLayoutView="0" workbookViewId="0" topLeftCell="A1">
      <selection activeCell="N3" sqref="N3:N8"/>
    </sheetView>
  </sheetViews>
  <sheetFormatPr defaultColWidth="9.00390625" defaultRowHeight="13.5"/>
  <cols>
    <col min="1" max="1" width="12.75390625" style="0" bestFit="1" customWidth="1"/>
    <col min="2" max="2" width="7.75390625" style="0" customWidth="1"/>
    <col min="3" max="3" width="21.875" style="0" customWidth="1"/>
    <col min="5" max="5" width="6.00390625" style="0" customWidth="1"/>
    <col min="6" max="6" width="7.375" style="0" customWidth="1"/>
    <col min="8" max="8" width="7.75390625" style="0" customWidth="1"/>
    <col min="10" max="10" width="8.125" style="0" customWidth="1"/>
    <col min="11" max="11" width="7.00390625" style="0" customWidth="1"/>
    <col min="12" max="12" width="7.875" style="0" customWidth="1"/>
    <col min="13" max="13" width="6.50390625" style="0" customWidth="1"/>
    <col min="14" max="14" width="5.625" style="0" customWidth="1"/>
  </cols>
  <sheetData>
    <row r="1" spans="1:14" s="1" customFormat="1" ht="34.5" customHeight="1">
      <c r="A1" s="20" t="s">
        <v>562</v>
      </c>
      <c r="B1" s="19"/>
      <c r="C1" s="19"/>
      <c r="D1" s="19"/>
      <c r="E1" s="19"/>
      <c r="F1" s="19"/>
      <c r="G1" s="19"/>
      <c r="H1" s="19"/>
      <c r="I1" s="19"/>
      <c r="J1" s="19"/>
      <c r="K1" s="19"/>
      <c r="L1" s="19"/>
      <c r="M1" s="19"/>
      <c r="N1" s="19"/>
    </row>
    <row r="2" spans="1:14" s="1" customFormat="1" ht="30" customHeight="1">
      <c r="A2" s="2" t="s">
        <v>0</v>
      </c>
      <c r="B2" s="2" t="s">
        <v>1</v>
      </c>
      <c r="C2" s="2" t="s">
        <v>2</v>
      </c>
      <c r="D2" s="2" t="s">
        <v>3</v>
      </c>
      <c r="E2" s="2" t="s">
        <v>4</v>
      </c>
      <c r="F2" s="2" t="s">
        <v>5</v>
      </c>
      <c r="G2" s="3" t="s">
        <v>6</v>
      </c>
      <c r="H2" s="3" t="s">
        <v>7</v>
      </c>
      <c r="I2" s="7" t="s">
        <v>8</v>
      </c>
      <c r="J2" s="8" t="s">
        <v>552</v>
      </c>
      <c r="K2" s="8" t="s">
        <v>553</v>
      </c>
      <c r="L2" s="8" t="s">
        <v>554</v>
      </c>
      <c r="M2" s="8" t="s">
        <v>555</v>
      </c>
      <c r="N2" s="8" t="s">
        <v>557</v>
      </c>
    </row>
    <row r="3" spans="1:14" ht="15" customHeight="1">
      <c r="A3" s="2" t="s">
        <v>129</v>
      </c>
      <c r="B3" s="2" t="s">
        <v>46</v>
      </c>
      <c r="C3" s="2" t="s">
        <v>130</v>
      </c>
      <c r="D3" s="2" t="s">
        <v>131</v>
      </c>
      <c r="E3" s="2" t="s">
        <v>9</v>
      </c>
      <c r="F3" s="2" t="s">
        <v>10</v>
      </c>
      <c r="G3" s="4">
        <v>70.3</v>
      </c>
      <c r="H3" s="4">
        <v>2.5</v>
      </c>
      <c r="I3" s="9">
        <v>72.8</v>
      </c>
      <c r="J3" s="6">
        <f aca="true" t="shared" si="0" ref="J3:J8">I3*0.5</f>
        <v>36.4</v>
      </c>
      <c r="K3" s="6">
        <v>75.8</v>
      </c>
      <c r="L3" s="6">
        <f aca="true" t="shared" si="1" ref="L3:L8">K3*0.5</f>
        <v>37.9</v>
      </c>
      <c r="M3" s="6">
        <f aca="true" t="shared" si="2" ref="M3:M8">J3+L3</f>
        <v>74.3</v>
      </c>
      <c r="N3" s="18">
        <v>1</v>
      </c>
    </row>
    <row r="4" spans="1:14" ht="15" customHeight="1">
      <c r="A4" s="2" t="s">
        <v>132</v>
      </c>
      <c r="B4" s="2" t="s">
        <v>133</v>
      </c>
      <c r="C4" s="2" t="s">
        <v>134</v>
      </c>
      <c r="D4" s="2" t="s">
        <v>131</v>
      </c>
      <c r="E4" s="2" t="s">
        <v>9</v>
      </c>
      <c r="F4" s="2" t="s">
        <v>16</v>
      </c>
      <c r="G4" s="4">
        <v>72.4</v>
      </c>
      <c r="H4" s="4">
        <v>0</v>
      </c>
      <c r="I4" s="9">
        <v>72.4</v>
      </c>
      <c r="J4" s="6">
        <f t="shared" si="0"/>
        <v>36.2</v>
      </c>
      <c r="K4" s="6">
        <v>71.4</v>
      </c>
      <c r="L4" s="6">
        <f t="shared" si="1"/>
        <v>35.7</v>
      </c>
      <c r="M4" s="6">
        <f t="shared" si="2"/>
        <v>71.9</v>
      </c>
      <c r="N4" s="18">
        <v>2</v>
      </c>
    </row>
    <row r="5" spans="1:14" ht="15" customHeight="1">
      <c r="A5" s="2" t="s">
        <v>135</v>
      </c>
      <c r="B5" s="2" t="s">
        <v>136</v>
      </c>
      <c r="C5" s="2" t="s">
        <v>137</v>
      </c>
      <c r="D5" s="2" t="s">
        <v>131</v>
      </c>
      <c r="E5" s="2" t="s">
        <v>11</v>
      </c>
      <c r="F5" s="2" t="s">
        <v>10</v>
      </c>
      <c r="G5" s="4">
        <v>63.5</v>
      </c>
      <c r="H5" s="4">
        <v>2.5</v>
      </c>
      <c r="I5" s="9">
        <v>66</v>
      </c>
      <c r="J5" s="6">
        <f t="shared" si="0"/>
        <v>33</v>
      </c>
      <c r="K5" s="6">
        <v>73.5</v>
      </c>
      <c r="L5" s="6">
        <f t="shared" si="1"/>
        <v>36.75</v>
      </c>
      <c r="M5" s="6">
        <f t="shared" si="2"/>
        <v>69.75</v>
      </c>
      <c r="N5" s="18">
        <v>3</v>
      </c>
    </row>
    <row r="6" spans="1:14" ht="15" customHeight="1">
      <c r="A6" s="2" t="s">
        <v>138</v>
      </c>
      <c r="B6" s="2" t="s">
        <v>139</v>
      </c>
      <c r="C6" s="2" t="s">
        <v>140</v>
      </c>
      <c r="D6" s="2" t="s">
        <v>131</v>
      </c>
      <c r="E6" s="2" t="s">
        <v>11</v>
      </c>
      <c r="F6" s="2" t="s">
        <v>16</v>
      </c>
      <c r="G6" s="4">
        <v>65.9</v>
      </c>
      <c r="H6" s="4">
        <v>0</v>
      </c>
      <c r="I6" s="9">
        <v>65.9</v>
      </c>
      <c r="J6" s="6">
        <f t="shared" si="0"/>
        <v>32.95</v>
      </c>
      <c r="K6" s="6">
        <v>71.6</v>
      </c>
      <c r="L6" s="6">
        <f t="shared" si="1"/>
        <v>35.8</v>
      </c>
      <c r="M6" s="6">
        <f t="shared" si="2"/>
        <v>68.75</v>
      </c>
      <c r="N6" s="18">
        <v>4</v>
      </c>
    </row>
    <row r="7" spans="1:14" ht="15" customHeight="1">
      <c r="A7" s="2" t="s">
        <v>141</v>
      </c>
      <c r="B7" s="2" t="s">
        <v>58</v>
      </c>
      <c r="C7" s="2" t="s">
        <v>142</v>
      </c>
      <c r="D7" s="2" t="s">
        <v>131</v>
      </c>
      <c r="E7" s="2" t="s">
        <v>11</v>
      </c>
      <c r="F7" s="2" t="s">
        <v>16</v>
      </c>
      <c r="G7" s="4">
        <v>63.1</v>
      </c>
      <c r="H7" s="4">
        <v>0</v>
      </c>
      <c r="I7" s="9">
        <v>63.1</v>
      </c>
      <c r="J7" s="6">
        <f t="shared" si="0"/>
        <v>31.55</v>
      </c>
      <c r="K7" s="6">
        <v>74.1</v>
      </c>
      <c r="L7" s="6">
        <f t="shared" si="1"/>
        <v>37.05</v>
      </c>
      <c r="M7" s="6">
        <f t="shared" si="2"/>
        <v>68.6</v>
      </c>
      <c r="N7" s="18">
        <v>5</v>
      </c>
    </row>
    <row r="8" spans="1:14" ht="15" customHeight="1">
      <c r="A8" s="2" t="s">
        <v>143</v>
      </c>
      <c r="B8" s="2" t="s">
        <v>144</v>
      </c>
      <c r="C8" s="2" t="s">
        <v>145</v>
      </c>
      <c r="D8" s="2" t="s">
        <v>131</v>
      </c>
      <c r="E8" s="2" t="s">
        <v>9</v>
      </c>
      <c r="F8" s="2" t="s">
        <v>16</v>
      </c>
      <c r="G8" s="4">
        <v>58.9</v>
      </c>
      <c r="H8" s="4">
        <v>0</v>
      </c>
      <c r="I8" s="9">
        <v>58.9</v>
      </c>
      <c r="J8" s="6">
        <f t="shared" si="0"/>
        <v>29.45</v>
      </c>
      <c r="K8" s="6">
        <v>71</v>
      </c>
      <c r="L8" s="6">
        <f t="shared" si="1"/>
        <v>35.5</v>
      </c>
      <c r="M8" s="6">
        <f t="shared" si="2"/>
        <v>64.95</v>
      </c>
      <c r="N8" s="18">
        <v>6</v>
      </c>
    </row>
  </sheetData>
  <sheetProtection/>
  <mergeCells count="1">
    <mergeCell ref="A1:N1"/>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N5"/>
  <sheetViews>
    <sheetView zoomScalePageLayoutView="0" workbookViewId="0" topLeftCell="A1">
      <selection activeCell="C14" sqref="C14"/>
    </sheetView>
  </sheetViews>
  <sheetFormatPr defaultColWidth="9.00390625" defaultRowHeight="13.5"/>
  <cols>
    <col min="1" max="1" width="12.50390625" style="0" customWidth="1"/>
    <col min="3" max="3" width="20.375" style="0" customWidth="1"/>
    <col min="5" max="5" width="5.25390625" style="0" customWidth="1"/>
    <col min="6" max="6" width="6.75390625" style="0" customWidth="1"/>
    <col min="8" max="8" width="7.125" style="0" customWidth="1"/>
    <col min="11" max="11" width="7.50390625" style="0" customWidth="1"/>
    <col min="13" max="13" width="6.25390625" style="0" customWidth="1"/>
    <col min="14" max="14" width="6.125" style="0" customWidth="1"/>
  </cols>
  <sheetData>
    <row r="1" spans="1:14" s="1" customFormat="1" ht="34.5" customHeight="1">
      <c r="A1" s="20" t="s">
        <v>561</v>
      </c>
      <c r="B1" s="19"/>
      <c r="C1" s="19"/>
      <c r="D1" s="19"/>
      <c r="E1" s="19"/>
      <c r="F1" s="19"/>
      <c r="G1" s="19"/>
      <c r="H1" s="19"/>
      <c r="I1" s="19"/>
      <c r="J1" s="19"/>
      <c r="K1" s="19"/>
      <c r="L1" s="19"/>
      <c r="M1" s="19"/>
      <c r="N1" s="19"/>
    </row>
    <row r="2" spans="1:14" s="1" customFormat="1" ht="30" customHeight="1">
      <c r="A2" s="2" t="s">
        <v>0</v>
      </c>
      <c r="B2" s="2" t="s">
        <v>1</v>
      </c>
      <c r="C2" s="2" t="s">
        <v>2</v>
      </c>
      <c r="D2" s="2" t="s">
        <v>3</v>
      </c>
      <c r="E2" s="2" t="s">
        <v>4</v>
      </c>
      <c r="F2" s="2" t="s">
        <v>5</v>
      </c>
      <c r="G2" s="3" t="s">
        <v>6</v>
      </c>
      <c r="H2" s="3" t="s">
        <v>7</v>
      </c>
      <c r="I2" s="7" t="s">
        <v>8</v>
      </c>
      <c r="J2" s="8" t="s">
        <v>552</v>
      </c>
      <c r="K2" s="8" t="s">
        <v>553</v>
      </c>
      <c r="L2" s="8" t="s">
        <v>554</v>
      </c>
      <c r="M2" s="8" t="s">
        <v>555</v>
      </c>
      <c r="N2" s="8" t="s">
        <v>557</v>
      </c>
    </row>
    <row r="3" spans="1:14" ht="15" customHeight="1">
      <c r="A3" s="2" t="s">
        <v>146</v>
      </c>
      <c r="B3" s="2" t="s">
        <v>147</v>
      </c>
      <c r="C3" s="2" t="s">
        <v>148</v>
      </c>
      <c r="D3" s="2" t="s">
        <v>149</v>
      </c>
      <c r="E3" s="2" t="s">
        <v>11</v>
      </c>
      <c r="F3" s="2" t="s">
        <v>16</v>
      </c>
      <c r="G3" s="4">
        <v>73.7</v>
      </c>
      <c r="H3" s="4">
        <v>0</v>
      </c>
      <c r="I3" s="9">
        <v>73.7</v>
      </c>
      <c r="J3" s="6">
        <f>I3*0.5</f>
        <v>36.85</v>
      </c>
      <c r="K3" s="6">
        <v>76.6</v>
      </c>
      <c r="L3" s="6">
        <f>K3*0.5</f>
        <v>38.3</v>
      </c>
      <c r="M3" s="6">
        <f>J3+L3</f>
        <v>75.15</v>
      </c>
      <c r="N3" s="18">
        <v>1</v>
      </c>
    </row>
    <row r="4" spans="1:14" ht="15" customHeight="1">
      <c r="A4" s="2" t="s">
        <v>150</v>
      </c>
      <c r="B4" s="2" t="s">
        <v>151</v>
      </c>
      <c r="C4" s="2" t="s">
        <v>152</v>
      </c>
      <c r="D4" s="2" t="s">
        <v>149</v>
      </c>
      <c r="E4" s="2" t="s">
        <v>9</v>
      </c>
      <c r="F4" s="2" t="s">
        <v>16</v>
      </c>
      <c r="G4" s="4">
        <v>66.8</v>
      </c>
      <c r="H4" s="4">
        <v>0</v>
      </c>
      <c r="I4" s="9">
        <v>66.8</v>
      </c>
      <c r="J4" s="6">
        <f>I4*0.5</f>
        <v>33.4</v>
      </c>
      <c r="K4" s="6">
        <v>80.8</v>
      </c>
      <c r="L4" s="6">
        <f>K4*0.5</f>
        <v>40.4</v>
      </c>
      <c r="M4" s="6">
        <f>J4+L4</f>
        <v>73.8</v>
      </c>
      <c r="N4" s="18">
        <v>2</v>
      </c>
    </row>
    <row r="5" spans="1:14" ht="15" customHeight="1">
      <c r="A5" s="2" t="s">
        <v>153</v>
      </c>
      <c r="B5" s="2" t="s">
        <v>154</v>
      </c>
      <c r="C5" s="2" t="s">
        <v>155</v>
      </c>
      <c r="D5" s="2" t="s">
        <v>149</v>
      </c>
      <c r="E5" s="2" t="s">
        <v>9</v>
      </c>
      <c r="F5" s="2" t="s">
        <v>16</v>
      </c>
      <c r="G5" s="4">
        <v>57.5</v>
      </c>
      <c r="H5" s="4">
        <v>0</v>
      </c>
      <c r="I5" s="9">
        <v>57.5</v>
      </c>
      <c r="J5" s="6">
        <f>I5*0.5</f>
        <v>28.75</v>
      </c>
      <c r="K5" s="6">
        <v>76.2</v>
      </c>
      <c r="L5" s="6">
        <f>K5*0.5</f>
        <v>38.1</v>
      </c>
      <c r="M5" s="6">
        <f>J5+L5</f>
        <v>66.85</v>
      </c>
      <c r="N5" s="18">
        <v>3</v>
      </c>
    </row>
  </sheetData>
  <sheetProtection/>
  <mergeCells count="1">
    <mergeCell ref="A1:N1"/>
  </mergeCells>
  <printOptions/>
  <pageMargins left="0.75" right="0.75" top="1" bottom="1" header="0.5" footer="0.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N8"/>
  <sheetViews>
    <sheetView zoomScalePageLayoutView="0" workbookViewId="0" topLeftCell="A1">
      <selection activeCell="N3" sqref="N3:N8"/>
    </sheetView>
  </sheetViews>
  <sheetFormatPr defaultColWidth="9.00390625" defaultRowHeight="13.5"/>
  <cols>
    <col min="1" max="1" width="13.375" style="0" customWidth="1"/>
    <col min="3" max="3" width="20.50390625" style="0" customWidth="1"/>
    <col min="5" max="5" width="5.25390625" style="0" bestFit="1" customWidth="1"/>
    <col min="6" max="6" width="7.125" style="0" bestFit="1" customWidth="1"/>
    <col min="8" max="8" width="5.25390625" style="0" customWidth="1"/>
    <col min="10" max="10" width="8.75390625" style="0" customWidth="1"/>
    <col min="11" max="11" width="5.875" style="0" customWidth="1"/>
    <col min="12" max="12" width="8.00390625" style="0" customWidth="1"/>
    <col min="13" max="13" width="7.50390625" style="0" customWidth="1"/>
    <col min="14" max="14" width="7.625" style="0" customWidth="1"/>
  </cols>
  <sheetData>
    <row r="1" spans="1:14" s="1" customFormat="1" ht="34.5" customHeight="1">
      <c r="A1" s="20" t="s">
        <v>560</v>
      </c>
      <c r="B1" s="19"/>
      <c r="C1" s="19"/>
      <c r="D1" s="19"/>
      <c r="E1" s="19"/>
      <c r="F1" s="19"/>
      <c r="G1" s="19"/>
      <c r="H1" s="19"/>
      <c r="I1" s="19"/>
      <c r="J1" s="19"/>
      <c r="K1" s="19"/>
      <c r="L1" s="19"/>
      <c r="M1" s="19"/>
      <c r="N1" s="19"/>
    </row>
    <row r="2" spans="1:14" s="1" customFormat="1" ht="30" customHeight="1">
      <c r="A2" s="2" t="s">
        <v>0</v>
      </c>
      <c r="B2" s="2" t="s">
        <v>1</v>
      </c>
      <c r="C2" s="2" t="s">
        <v>2</v>
      </c>
      <c r="D2" s="2" t="s">
        <v>3</v>
      </c>
      <c r="E2" s="2" t="s">
        <v>4</v>
      </c>
      <c r="F2" s="2" t="s">
        <v>5</v>
      </c>
      <c r="G2" s="3" t="s">
        <v>6</v>
      </c>
      <c r="H2" s="3" t="s">
        <v>7</v>
      </c>
      <c r="I2" s="7" t="s">
        <v>8</v>
      </c>
      <c r="J2" s="8" t="s">
        <v>552</v>
      </c>
      <c r="K2" s="8" t="s">
        <v>553</v>
      </c>
      <c r="L2" s="8" t="s">
        <v>554</v>
      </c>
      <c r="M2" s="8" t="s">
        <v>555</v>
      </c>
      <c r="N2" s="8" t="s">
        <v>557</v>
      </c>
    </row>
    <row r="3" spans="1:14" ht="15" customHeight="1">
      <c r="A3" s="2" t="s">
        <v>160</v>
      </c>
      <c r="B3" s="2" t="s">
        <v>161</v>
      </c>
      <c r="C3" s="2" t="s">
        <v>162</v>
      </c>
      <c r="D3" s="2" t="s">
        <v>156</v>
      </c>
      <c r="E3" s="2" t="s">
        <v>9</v>
      </c>
      <c r="F3" s="2" t="s">
        <v>10</v>
      </c>
      <c r="G3" s="4">
        <v>51.2</v>
      </c>
      <c r="H3" s="4">
        <v>2.5</v>
      </c>
      <c r="I3" s="9">
        <v>53.7</v>
      </c>
      <c r="J3" s="6">
        <f aca="true" t="shared" si="0" ref="J3:J8">I3*0.5</f>
        <v>26.85</v>
      </c>
      <c r="K3" s="6">
        <v>76.9</v>
      </c>
      <c r="L3" s="6">
        <f>K3*0.5</f>
        <v>38.45</v>
      </c>
      <c r="M3" s="6">
        <f>J3+L3</f>
        <v>65.30000000000001</v>
      </c>
      <c r="N3" s="18">
        <v>1</v>
      </c>
    </row>
    <row r="4" spans="1:14" ht="15" customHeight="1">
      <c r="A4" s="2" t="s">
        <v>157</v>
      </c>
      <c r="B4" s="2" t="s">
        <v>158</v>
      </c>
      <c r="C4" s="2" t="s">
        <v>159</v>
      </c>
      <c r="D4" s="2" t="s">
        <v>156</v>
      </c>
      <c r="E4" s="2" t="s">
        <v>11</v>
      </c>
      <c r="F4" s="2" t="s">
        <v>16</v>
      </c>
      <c r="G4" s="4">
        <v>58.3</v>
      </c>
      <c r="H4" s="4">
        <v>0</v>
      </c>
      <c r="I4" s="9">
        <v>58.3</v>
      </c>
      <c r="J4" s="6">
        <f t="shared" si="0"/>
        <v>29.15</v>
      </c>
      <c r="K4" s="6">
        <v>72</v>
      </c>
      <c r="L4" s="6">
        <f>K4*0.5</f>
        <v>36</v>
      </c>
      <c r="M4" s="6">
        <f>J4+L4</f>
        <v>65.15</v>
      </c>
      <c r="N4" s="18">
        <v>2</v>
      </c>
    </row>
    <row r="5" spans="1:14" ht="15" customHeight="1">
      <c r="A5" s="2" t="s">
        <v>163</v>
      </c>
      <c r="B5" s="2" t="s">
        <v>164</v>
      </c>
      <c r="C5" s="2" t="s">
        <v>165</v>
      </c>
      <c r="D5" s="2" t="s">
        <v>156</v>
      </c>
      <c r="E5" s="2" t="s">
        <v>9</v>
      </c>
      <c r="F5" s="2" t="s">
        <v>16</v>
      </c>
      <c r="G5" s="4">
        <v>53.3</v>
      </c>
      <c r="H5" s="4">
        <v>0</v>
      </c>
      <c r="I5" s="9">
        <v>53.3</v>
      </c>
      <c r="J5" s="6">
        <f t="shared" si="0"/>
        <v>26.65</v>
      </c>
      <c r="K5" s="6">
        <v>72.5</v>
      </c>
      <c r="L5" s="6">
        <f>K5*0.5</f>
        <v>36.25</v>
      </c>
      <c r="M5" s="6">
        <f>J5+L5</f>
        <v>62.9</v>
      </c>
      <c r="N5" s="18">
        <v>3</v>
      </c>
    </row>
    <row r="6" spans="1:14" ht="15" customHeight="1">
      <c r="A6" s="2" t="s">
        <v>166</v>
      </c>
      <c r="B6" s="2" t="s">
        <v>167</v>
      </c>
      <c r="C6" s="2" t="s">
        <v>168</v>
      </c>
      <c r="D6" s="2" t="s">
        <v>156</v>
      </c>
      <c r="E6" s="2" t="s">
        <v>9</v>
      </c>
      <c r="F6" s="2" t="s">
        <v>16</v>
      </c>
      <c r="G6" s="4">
        <v>53.2</v>
      </c>
      <c r="H6" s="4">
        <v>0</v>
      </c>
      <c r="I6" s="9">
        <v>53.2</v>
      </c>
      <c r="J6" s="6">
        <f t="shared" si="0"/>
        <v>26.6</v>
      </c>
      <c r="K6" s="6">
        <v>70.4</v>
      </c>
      <c r="L6" s="6">
        <f>K6*0.5</f>
        <v>35.2</v>
      </c>
      <c r="M6" s="6">
        <f>J6+L6</f>
        <v>61.800000000000004</v>
      </c>
      <c r="N6" s="18">
        <v>4</v>
      </c>
    </row>
    <row r="7" spans="1:14" ht="15" customHeight="1">
      <c r="A7" s="2" t="s">
        <v>169</v>
      </c>
      <c r="B7" s="2" t="s">
        <v>170</v>
      </c>
      <c r="C7" s="2" t="s">
        <v>171</v>
      </c>
      <c r="D7" s="2" t="s">
        <v>156</v>
      </c>
      <c r="E7" s="2" t="s">
        <v>9</v>
      </c>
      <c r="F7" s="2" t="s">
        <v>16</v>
      </c>
      <c r="G7" s="4">
        <v>51.1</v>
      </c>
      <c r="H7" s="4">
        <v>0</v>
      </c>
      <c r="I7" s="9">
        <v>51.1</v>
      </c>
      <c r="J7" s="6">
        <f t="shared" si="0"/>
        <v>25.55</v>
      </c>
      <c r="K7" s="6">
        <v>-1</v>
      </c>
      <c r="L7" s="6">
        <v>0</v>
      </c>
      <c r="M7" s="6">
        <v>0</v>
      </c>
      <c r="N7" s="18">
        <v>5</v>
      </c>
    </row>
    <row r="8" spans="1:14" ht="15" customHeight="1">
      <c r="A8" s="2" t="s">
        <v>172</v>
      </c>
      <c r="B8" s="2" t="s">
        <v>173</v>
      </c>
      <c r="C8" s="2" t="s">
        <v>174</v>
      </c>
      <c r="D8" s="2" t="s">
        <v>156</v>
      </c>
      <c r="E8" s="2" t="s">
        <v>9</v>
      </c>
      <c r="F8" s="2" t="s">
        <v>16</v>
      </c>
      <c r="G8" s="4">
        <v>51</v>
      </c>
      <c r="H8" s="4">
        <v>0</v>
      </c>
      <c r="I8" s="9">
        <v>51</v>
      </c>
      <c r="J8" s="6">
        <f t="shared" si="0"/>
        <v>25.5</v>
      </c>
      <c r="K8" s="6">
        <v>-1</v>
      </c>
      <c r="L8" s="6">
        <v>0</v>
      </c>
      <c r="M8" s="6">
        <v>0</v>
      </c>
      <c r="N8" s="18">
        <v>6</v>
      </c>
    </row>
  </sheetData>
  <sheetProtection/>
  <mergeCells count="1">
    <mergeCell ref="A1:N1"/>
  </mergeCells>
  <printOptions/>
  <pageMargins left="0.75" right="0.75" top="1" bottom="1" header="0.5" footer="0.5"/>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N5"/>
  <sheetViews>
    <sheetView zoomScalePageLayoutView="0" workbookViewId="0" topLeftCell="A1">
      <selection activeCell="N3" sqref="N3:N5"/>
    </sheetView>
  </sheetViews>
  <sheetFormatPr defaultColWidth="9.00390625" defaultRowHeight="13.5"/>
  <cols>
    <col min="1" max="1" width="13.125" style="0" customWidth="1"/>
    <col min="3" max="3" width="20.50390625" style="0" bestFit="1" customWidth="1"/>
    <col min="4" max="4" width="13.00390625" style="0" bestFit="1" customWidth="1"/>
    <col min="5" max="5" width="5.375" style="0" customWidth="1"/>
    <col min="6" max="6" width="8.125" style="0" customWidth="1"/>
    <col min="7" max="8" width="7.50390625" style="0" customWidth="1"/>
    <col min="9" max="9" width="8.00390625" style="0" customWidth="1"/>
    <col min="10" max="10" width="8.25390625" style="0" customWidth="1"/>
    <col min="11" max="11" width="6.75390625" style="0" customWidth="1"/>
    <col min="12" max="12" width="7.875" style="0" customWidth="1"/>
    <col min="13" max="13" width="7.00390625" style="0" customWidth="1"/>
  </cols>
  <sheetData>
    <row r="1" spans="1:14" s="1" customFormat="1" ht="34.5" customHeight="1">
      <c r="A1" s="20" t="s">
        <v>564</v>
      </c>
      <c r="B1" s="19"/>
      <c r="C1" s="19"/>
      <c r="D1" s="19"/>
      <c r="E1" s="19"/>
      <c r="F1" s="19"/>
      <c r="G1" s="19"/>
      <c r="H1" s="19"/>
      <c r="I1" s="19"/>
      <c r="J1" s="19"/>
      <c r="K1" s="19"/>
      <c r="L1" s="19"/>
      <c r="M1" s="19"/>
      <c r="N1" s="19"/>
    </row>
    <row r="2" spans="1:14" s="1" customFormat="1" ht="30" customHeight="1">
      <c r="A2" s="2" t="s">
        <v>0</v>
      </c>
      <c r="B2" s="2" t="s">
        <v>1</v>
      </c>
      <c r="C2" s="2" t="s">
        <v>2</v>
      </c>
      <c r="D2" s="2" t="s">
        <v>3</v>
      </c>
      <c r="E2" s="2" t="s">
        <v>4</v>
      </c>
      <c r="F2" s="2" t="s">
        <v>5</v>
      </c>
      <c r="G2" s="3" t="s">
        <v>6</v>
      </c>
      <c r="H2" s="3" t="s">
        <v>7</v>
      </c>
      <c r="I2" s="7" t="s">
        <v>8</v>
      </c>
      <c r="J2" s="8" t="s">
        <v>552</v>
      </c>
      <c r="K2" s="8" t="s">
        <v>553</v>
      </c>
      <c r="L2" s="8" t="s">
        <v>554</v>
      </c>
      <c r="M2" s="8" t="s">
        <v>555</v>
      </c>
      <c r="N2" s="8" t="s">
        <v>557</v>
      </c>
    </row>
    <row r="3" spans="1:14" ht="15" customHeight="1">
      <c r="A3" s="2" t="s">
        <v>175</v>
      </c>
      <c r="B3" s="2" t="s">
        <v>14</v>
      </c>
      <c r="C3" s="2" t="s">
        <v>176</v>
      </c>
      <c r="D3" s="2" t="s">
        <v>177</v>
      </c>
      <c r="E3" s="2" t="s">
        <v>9</v>
      </c>
      <c r="F3" s="2" t="s">
        <v>10</v>
      </c>
      <c r="G3" s="4">
        <v>45.6</v>
      </c>
      <c r="H3" s="4">
        <v>2.5</v>
      </c>
      <c r="I3" s="9">
        <v>48.1</v>
      </c>
      <c r="J3" s="6">
        <f>I3*0.5</f>
        <v>24.05</v>
      </c>
      <c r="K3" s="6">
        <v>74.4</v>
      </c>
      <c r="L3" s="6">
        <f>K3*0.5</f>
        <v>37.2</v>
      </c>
      <c r="M3" s="6">
        <f>J3+L3</f>
        <v>61.25</v>
      </c>
      <c r="N3" s="18">
        <v>1</v>
      </c>
    </row>
    <row r="4" spans="1:14" ht="15" customHeight="1">
      <c r="A4" s="2" t="s">
        <v>178</v>
      </c>
      <c r="B4" s="2" t="s">
        <v>179</v>
      </c>
      <c r="C4" s="2" t="s">
        <v>180</v>
      </c>
      <c r="D4" s="2" t="s">
        <v>177</v>
      </c>
      <c r="E4" s="2" t="s">
        <v>9</v>
      </c>
      <c r="F4" s="2" t="s">
        <v>10</v>
      </c>
      <c r="G4" s="4">
        <v>42.5</v>
      </c>
      <c r="H4" s="4">
        <v>2.5</v>
      </c>
      <c r="I4" s="9">
        <v>45</v>
      </c>
      <c r="J4" s="6">
        <f>I4*0.5</f>
        <v>22.5</v>
      </c>
      <c r="K4" s="6">
        <v>72.2</v>
      </c>
      <c r="L4" s="6">
        <f>K4*0.5</f>
        <v>36.1</v>
      </c>
      <c r="M4" s="6">
        <f>J4+L4</f>
        <v>58.6</v>
      </c>
      <c r="N4" s="18">
        <v>2</v>
      </c>
    </row>
    <row r="5" spans="1:14" ht="15" customHeight="1">
      <c r="A5" s="2" t="s">
        <v>181</v>
      </c>
      <c r="B5" s="2" t="s">
        <v>182</v>
      </c>
      <c r="C5" s="2" t="s">
        <v>183</v>
      </c>
      <c r="D5" s="2" t="s">
        <v>177</v>
      </c>
      <c r="E5" s="2" t="s">
        <v>9</v>
      </c>
      <c r="F5" s="2" t="s">
        <v>10</v>
      </c>
      <c r="G5" s="4">
        <v>41.2</v>
      </c>
      <c r="H5" s="4">
        <v>2.5</v>
      </c>
      <c r="I5" s="9">
        <v>43.7</v>
      </c>
      <c r="J5" s="6">
        <f>I5*0.5</f>
        <v>21.85</v>
      </c>
      <c r="K5" s="6">
        <v>72.8</v>
      </c>
      <c r="L5" s="6">
        <f>K5*0.5</f>
        <v>36.4</v>
      </c>
      <c r="M5" s="6">
        <f>J5+L5</f>
        <v>58.25</v>
      </c>
      <c r="N5" s="18">
        <v>3</v>
      </c>
    </row>
  </sheetData>
  <sheetProtection/>
  <mergeCells count="1">
    <mergeCell ref="A1:N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N5"/>
  <sheetViews>
    <sheetView zoomScalePageLayoutView="0" workbookViewId="0" topLeftCell="A1">
      <selection activeCell="N3" sqref="N3:N5"/>
    </sheetView>
  </sheetViews>
  <sheetFormatPr defaultColWidth="9.00390625" defaultRowHeight="13.5"/>
  <cols>
    <col min="1" max="1" width="12.75390625" style="0" bestFit="1" customWidth="1"/>
    <col min="3" max="3" width="20.50390625" style="0" bestFit="1" customWidth="1"/>
    <col min="4" max="4" width="13.00390625" style="0" bestFit="1" customWidth="1"/>
    <col min="5" max="5" width="6.50390625" style="0" customWidth="1"/>
    <col min="6" max="6" width="7.375" style="0" customWidth="1"/>
    <col min="7" max="7" width="8.50390625" style="0" customWidth="1"/>
    <col min="8" max="8" width="7.625" style="0" customWidth="1"/>
    <col min="9" max="9" width="7.50390625" style="0" customWidth="1"/>
    <col min="10" max="10" width="7.25390625" style="0" customWidth="1"/>
    <col min="11" max="12" width="7.875" style="0" customWidth="1"/>
    <col min="13" max="13" width="6.875" style="0" customWidth="1"/>
    <col min="14" max="14" width="7.00390625" style="0" customWidth="1"/>
  </cols>
  <sheetData>
    <row r="1" spans="1:14" s="1" customFormat="1" ht="34.5" customHeight="1">
      <c r="A1" s="20" t="s">
        <v>565</v>
      </c>
      <c r="B1" s="19"/>
      <c r="C1" s="19"/>
      <c r="D1" s="19"/>
      <c r="E1" s="19"/>
      <c r="F1" s="19"/>
      <c r="G1" s="19"/>
      <c r="H1" s="19"/>
      <c r="I1" s="19"/>
      <c r="J1" s="19"/>
      <c r="K1" s="19"/>
      <c r="L1" s="19"/>
      <c r="M1" s="19"/>
      <c r="N1" s="19"/>
    </row>
    <row r="2" spans="1:14" s="1" customFormat="1" ht="30" customHeight="1">
      <c r="A2" s="2" t="s">
        <v>0</v>
      </c>
      <c r="B2" s="2" t="s">
        <v>1</v>
      </c>
      <c r="C2" s="2" t="s">
        <v>2</v>
      </c>
      <c r="D2" s="2" t="s">
        <v>3</v>
      </c>
      <c r="E2" s="2" t="s">
        <v>4</v>
      </c>
      <c r="F2" s="2" t="s">
        <v>5</v>
      </c>
      <c r="G2" s="3" t="s">
        <v>6</v>
      </c>
      <c r="H2" s="3" t="s">
        <v>7</v>
      </c>
      <c r="I2" s="7" t="s">
        <v>8</v>
      </c>
      <c r="J2" s="8" t="s">
        <v>552</v>
      </c>
      <c r="K2" s="8" t="s">
        <v>553</v>
      </c>
      <c r="L2" s="8" t="s">
        <v>554</v>
      </c>
      <c r="M2" s="8" t="s">
        <v>555</v>
      </c>
      <c r="N2" s="8" t="s">
        <v>557</v>
      </c>
    </row>
    <row r="3" spans="1:14" ht="15" customHeight="1">
      <c r="A3" s="2" t="s">
        <v>184</v>
      </c>
      <c r="B3" s="2" t="s">
        <v>185</v>
      </c>
      <c r="C3" s="2" t="s">
        <v>186</v>
      </c>
      <c r="D3" s="2" t="s">
        <v>187</v>
      </c>
      <c r="E3" s="2" t="s">
        <v>9</v>
      </c>
      <c r="F3" s="2" t="s">
        <v>10</v>
      </c>
      <c r="G3" s="4">
        <v>70.6</v>
      </c>
      <c r="H3" s="4">
        <v>2.5</v>
      </c>
      <c r="I3" s="9">
        <v>73.1</v>
      </c>
      <c r="J3" s="6">
        <f>I3*0.5</f>
        <v>36.55</v>
      </c>
      <c r="K3" s="6">
        <v>73.6</v>
      </c>
      <c r="L3" s="6">
        <f>K3*0.5</f>
        <v>36.8</v>
      </c>
      <c r="M3" s="6">
        <f>J3+L3</f>
        <v>73.35</v>
      </c>
      <c r="N3" s="18">
        <v>1</v>
      </c>
    </row>
    <row r="4" spans="1:14" ht="15" customHeight="1">
      <c r="A4" s="2" t="s">
        <v>188</v>
      </c>
      <c r="B4" s="2" t="s">
        <v>26</v>
      </c>
      <c r="C4" s="2" t="s">
        <v>189</v>
      </c>
      <c r="D4" s="2" t="s">
        <v>187</v>
      </c>
      <c r="E4" s="2" t="s">
        <v>9</v>
      </c>
      <c r="F4" s="2" t="s">
        <v>10</v>
      </c>
      <c r="G4" s="4">
        <v>61.9</v>
      </c>
      <c r="H4" s="4">
        <v>2.5</v>
      </c>
      <c r="I4" s="9">
        <v>64.4</v>
      </c>
      <c r="J4" s="6">
        <f>I4*0.5</f>
        <v>32.2</v>
      </c>
      <c r="K4" s="6">
        <v>69.4</v>
      </c>
      <c r="L4" s="6">
        <f>K4*0.5</f>
        <v>34.7</v>
      </c>
      <c r="M4" s="6">
        <f>J4+L4</f>
        <v>66.9</v>
      </c>
      <c r="N4" s="18">
        <v>2</v>
      </c>
    </row>
    <row r="5" spans="1:14" ht="15" customHeight="1">
      <c r="A5" s="2" t="s">
        <v>190</v>
      </c>
      <c r="B5" s="2" t="s">
        <v>191</v>
      </c>
      <c r="C5" s="2" t="s">
        <v>192</v>
      </c>
      <c r="D5" s="2" t="s">
        <v>187</v>
      </c>
      <c r="E5" s="2" t="s">
        <v>9</v>
      </c>
      <c r="F5" s="2" t="s">
        <v>10</v>
      </c>
      <c r="G5" s="4">
        <v>41.5</v>
      </c>
      <c r="H5" s="4">
        <v>2.5</v>
      </c>
      <c r="I5" s="9">
        <v>44</v>
      </c>
      <c r="J5" s="6">
        <f>I5*0.5</f>
        <v>22</v>
      </c>
      <c r="K5" s="6">
        <v>71.8</v>
      </c>
      <c r="L5" s="6">
        <f>K5*0.5</f>
        <v>35.9</v>
      </c>
      <c r="M5" s="6">
        <f>J5+L5</f>
        <v>57.9</v>
      </c>
      <c r="N5" s="18">
        <v>3</v>
      </c>
    </row>
  </sheetData>
  <sheetProtection/>
  <mergeCells count="1">
    <mergeCell ref="A1:N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N4"/>
  <sheetViews>
    <sheetView zoomScalePageLayoutView="0" workbookViewId="0" topLeftCell="A1">
      <selection activeCell="N3" sqref="N3:N4"/>
    </sheetView>
  </sheetViews>
  <sheetFormatPr defaultColWidth="9.00390625" defaultRowHeight="13.5"/>
  <cols>
    <col min="1" max="1" width="12.75390625" style="0" bestFit="1" customWidth="1"/>
    <col min="2" max="2" width="11.00390625" style="0" bestFit="1" customWidth="1"/>
    <col min="3" max="3" width="20.50390625" style="0" bestFit="1" customWidth="1"/>
    <col min="4" max="4" width="13.00390625" style="0" bestFit="1" customWidth="1"/>
    <col min="5" max="5" width="4.75390625" style="0" customWidth="1"/>
    <col min="6" max="6" width="7.25390625" style="0" customWidth="1"/>
    <col min="7" max="7" width="8.50390625" style="0" customWidth="1"/>
    <col min="10" max="10" width="8.375" style="0" customWidth="1"/>
    <col min="11" max="11" width="5.75390625" style="0" customWidth="1"/>
    <col min="12" max="12" width="7.00390625" style="0" customWidth="1"/>
    <col min="13" max="13" width="6.625" style="0" customWidth="1"/>
  </cols>
  <sheetData>
    <row r="1" spans="1:14" s="1" customFormat="1" ht="34.5" customHeight="1">
      <c r="A1" s="20" t="s">
        <v>566</v>
      </c>
      <c r="B1" s="19"/>
      <c r="C1" s="19"/>
      <c r="D1" s="19"/>
      <c r="E1" s="19"/>
      <c r="F1" s="19"/>
      <c r="G1" s="19"/>
      <c r="H1" s="19"/>
      <c r="I1" s="19"/>
      <c r="J1" s="19"/>
      <c r="K1" s="19"/>
      <c r="L1" s="19"/>
      <c r="M1" s="19"/>
      <c r="N1" s="19"/>
    </row>
    <row r="2" spans="1:14" s="1" customFormat="1" ht="30" customHeight="1">
      <c r="A2" s="2" t="s">
        <v>0</v>
      </c>
      <c r="B2" s="2" t="s">
        <v>1</v>
      </c>
      <c r="C2" s="2" t="s">
        <v>2</v>
      </c>
      <c r="D2" s="2" t="s">
        <v>3</v>
      </c>
      <c r="E2" s="2" t="s">
        <v>4</v>
      </c>
      <c r="F2" s="2" t="s">
        <v>5</v>
      </c>
      <c r="G2" s="3" t="s">
        <v>6</v>
      </c>
      <c r="H2" s="3" t="s">
        <v>7</v>
      </c>
      <c r="I2" s="7" t="s">
        <v>8</v>
      </c>
      <c r="J2" s="8" t="s">
        <v>552</v>
      </c>
      <c r="K2" s="8" t="s">
        <v>553</v>
      </c>
      <c r="L2" s="8" t="s">
        <v>554</v>
      </c>
      <c r="M2" s="8" t="s">
        <v>555</v>
      </c>
      <c r="N2" s="8" t="s">
        <v>557</v>
      </c>
    </row>
    <row r="3" spans="1:14" ht="15" customHeight="1">
      <c r="A3" s="2" t="s">
        <v>193</v>
      </c>
      <c r="B3" s="2" t="s">
        <v>194</v>
      </c>
      <c r="C3" s="2" t="s">
        <v>195</v>
      </c>
      <c r="D3" s="2" t="s">
        <v>196</v>
      </c>
      <c r="E3" s="2" t="s">
        <v>9</v>
      </c>
      <c r="F3" s="2" t="s">
        <v>10</v>
      </c>
      <c r="G3" s="4">
        <v>57.6</v>
      </c>
      <c r="H3" s="4">
        <v>2.5</v>
      </c>
      <c r="I3" s="9">
        <v>60.1</v>
      </c>
      <c r="J3" s="6">
        <f>I3*0.5</f>
        <v>30.05</v>
      </c>
      <c r="K3" s="6">
        <v>72.4</v>
      </c>
      <c r="L3" s="6">
        <f>K3*0.5</f>
        <v>36.2</v>
      </c>
      <c r="M3" s="6">
        <f>J3+L3</f>
        <v>66.25</v>
      </c>
      <c r="N3" s="18">
        <v>1</v>
      </c>
    </row>
    <row r="4" spans="1:14" ht="15" customHeight="1">
      <c r="A4" s="2" t="s">
        <v>197</v>
      </c>
      <c r="B4" s="2" t="s">
        <v>50</v>
      </c>
      <c r="C4" s="2" t="s">
        <v>198</v>
      </c>
      <c r="D4" s="2" t="s">
        <v>196</v>
      </c>
      <c r="E4" s="2" t="s">
        <v>9</v>
      </c>
      <c r="F4" s="2" t="s">
        <v>10</v>
      </c>
      <c r="G4" s="4">
        <v>43.2</v>
      </c>
      <c r="H4" s="4">
        <v>2.5</v>
      </c>
      <c r="I4" s="9">
        <v>45.7</v>
      </c>
      <c r="J4" s="6">
        <f>I4*0.5</f>
        <v>22.85</v>
      </c>
      <c r="K4" s="6">
        <v>70</v>
      </c>
      <c r="L4" s="6">
        <f>K4*0.5</f>
        <v>35</v>
      </c>
      <c r="M4" s="6">
        <f>J4+L4</f>
        <v>57.85</v>
      </c>
      <c r="N4" s="18">
        <v>2</v>
      </c>
    </row>
  </sheetData>
  <sheetProtection/>
  <mergeCells count="1">
    <mergeCell ref="A1:N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5"/>
  <sheetViews>
    <sheetView zoomScalePageLayoutView="0" workbookViewId="0" topLeftCell="A1">
      <selection activeCell="N3" sqref="N3:N5"/>
    </sheetView>
  </sheetViews>
  <sheetFormatPr defaultColWidth="9.00390625" defaultRowHeight="13.5"/>
  <cols>
    <col min="1" max="1" width="12.75390625" style="0" bestFit="1" customWidth="1"/>
    <col min="3" max="3" width="20.50390625" style="0" bestFit="1" customWidth="1"/>
    <col min="5" max="5" width="6.375" style="0" customWidth="1"/>
    <col min="6" max="6" width="6.25390625" style="0" customWidth="1"/>
    <col min="7" max="7" width="8.25390625" style="0" customWidth="1"/>
    <col min="8" max="8" width="6.75390625" style="0" customWidth="1"/>
    <col min="10" max="10" width="6.875" style="0" customWidth="1"/>
    <col min="11" max="11" width="7.50390625" style="0" customWidth="1"/>
  </cols>
  <sheetData>
    <row r="1" spans="1:14" s="1" customFormat="1" ht="34.5" customHeight="1">
      <c r="A1" s="20" t="s">
        <v>567</v>
      </c>
      <c r="B1" s="19"/>
      <c r="C1" s="19"/>
      <c r="D1" s="19"/>
      <c r="E1" s="19"/>
      <c r="F1" s="19"/>
      <c r="G1" s="19"/>
      <c r="H1" s="19"/>
      <c r="I1" s="19"/>
      <c r="J1" s="19"/>
      <c r="K1" s="19"/>
      <c r="L1" s="19"/>
      <c r="M1" s="19"/>
      <c r="N1" s="19"/>
    </row>
    <row r="2" spans="1:14" s="1" customFormat="1" ht="30" customHeight="1">
      <c r="A2" s="2" t="s">
        <v>0</v>
      </c>
      <c r="B2" s="2" t="s">
        <v>1</v>
      </c>
      <c r="C2" s="2" t="s">
        <v>2</v>
      </c>
      <c r="D2" s="2" t="s">
        <v>3</v>
      </c>
      <c r="E2" s="2" t="s">
        <v>4</v>
      </c>
      <c r="F2" s="2" t="s">
        <v>5</v>
      </c>
      <c r="G2" s="3" t="s">
        <v>6</v>
      </c>
      <c r="H2" s="3" t="s">
        <v>7</v>
      </c>
      <c r="I2" s="7" t="s">
        <v>8</v>
      </c>
      <c r="J2" s="8" t="s">
        <v>552</v>
      </c>
      <c r="K2" s="8" t="s">
        <v>553</v>
      </c>
      <c r="L2" s="8" t="s">
        <v>554</v>
      </c>
      <c r="M2" s="8" t="s">
        <v>555</v>
      </c>
      <c r="N2" s="8" t="s">
        <v>557</v>
      </c>
    </row>
    <row r="3" spans="1:14" ht="15" customHeight="1">
      <c r="A3" s="2" t="s">
        <v>199</v>
      </c>
      <c r="B3" s="2" t="s">
        <v>200</v>
      </c>
      <c r="C3" s="2" t="s">
        <v>201</v>
      </c>
      <c r="D3" s="2" t="s">
        <v>51</v>
      </c>
      <c r="E3" s="2" t="s">
        <v>9</v>
      </c>
      <c r="F3" s="2" t="s">
        <v>16</v>
      </c>
      <c r="G3" s="4">
        <v>88.7</v>
      </c>
      <c r="H3" s="4">
        <v>0</v>
      </c>
      <c r="I3" s="9">
        <v>88.7</v>
      </c>
      <c r="J3" s="6">
        <f>I3*0.5</f>
        <v>44.35</v>
      </c>
      <c r="K3" s="6">
        <v>73.8</v>
      </c>
      <c r="L3" s="6">
        <f>K3*0.5</f>
        <v>36.9</v>
      </c>
      <c r="M3" s="6">
        <f>J3+L3</f>
        <v>81.25</v>
      </c>
      <c r="N3" s="18">
        <v>1</v>
      </c>
    </row>
    <row r="4" spans="1:14" ht="15" customHeight="1">
      <c r="A4" s="2" t="s">
        <v>202</v>
      </c>
      <c r="B4" s="2" t="s">
        <v>203</v>
      </c>
      <c r="C4" s="2" t="s">
        <v>204</v>
      </c>
      <c r="D4" s="2" t="s">
        <v>51</v>
      </c>
      <c r="E4" s="2" t="s">
        <v>9</v>
      </c>
      <c r="F4" s="2" t="s">
        <v>16</v>
      </c>
      <c r="G4" s="4">
        <v>70.8</v>
      </c>
      <c r="H4" s="4">
        <v>0</v>
      </c>
      <c r="I4" s="9">
        <v>70.8</v>
      </c>
      <c r="J4" s="6">
        <f>I4*0.5</f>
        <v>35.4</v>
      </c>
      <c r="K4" s="6">
        <v>80.2</v>
      </c>
      <c r="L4" s="6">
        <f>K4*0.5</f>
        <v>40.1</v>
      </c>
      <c r="M4" s="6">
        <f>J4+L4</f>
        <v>75.5</v>
      </c>
      <c r="N4" s="18">
        <v>2</v>
      </c>
    </row>
    <row r="5" spans="1:14" ht="15" customHeight="1">
      <c r="A5" s="2" t="s">
        <v>205</v>
      </c>
      <c r="B5" s="2" t="s">
        <v>206</v>
      </c>
      <c r="C5" s="2" t="s">
        <v>207</v>
      </c>
      <c r="D5" s="2" t="s">
        <v>51</v>
      </c>
      <c r="E5" s="2" t="s">
        <v>9</v>
      </c>
      <c r="F5" s="2" t="s">
        <v>16</v>
      </c>
      <c r="G5" s="4">
        <v>66.5</v>
      </c>
      <c r="H5" s="4">
        <v>0</v>
      </c>
      <c r="I5" s="9">
        <v>66.5</v>
      </c>
      <c r="J5" s="6">
        <f>I5*0.5</f>
        <v>33.25</v>
      </c>
      <c r="K5" s="6">
        <v>79.4</v>
      </c>
      <c r="L5" s="6">
        <f>K5*0.5</f>
        <v>39.7</v>
      </c>
      <c r="M5" s="6">
        <f>J5+L5</f>
        <v>72.95</v>
      </c>
      <c r="N5" s="18">
        <v>3</v>
      </c>
    </row>
  </sheetData>
  <sheetProtection/>
  <mergeCells count="1">
    <mergeCell ref="A1:N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User</cp:lastModifiedBy>
  <cp:lastPrinted>2015-08-31T11:47:16Z</cp:lastPrinted>
  <dcterms:created xsi:type="dcterms:W3CDTF">2006-09-13T11:21:51Z</dcterms:created>
  <dcterms:modified xsi:type="dcterms:W3CDTF">2015-08-31T14:53:34Z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2052-9.1.0.5100</vt:lpwstr>
  </property>
</Properties>
</file>